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PaulStaples2/Downloads/"/>
    </mc:Choice>
  </mc:AlternateContent>
  <xr:revisionPtr revIDLastSave="0" documentId="8_{0E1BBEC4-9F4A-E441-BBD1-A6CB3C709E93}" xr6:coauthVersionLast="47" xr6:coauthVersionMax="47" xr10:uidLastSave="{00000000-0000-0000-0000-000000000000}"/>
  <bookViews>
    <workbookView xWindow="0" yWindow="460" windowWidth="28600" windowHeight="16980" activeTab="1" xr2:uid="{27306CA0-7F20-CC44-84CD-573FEC1B22C9}"/>
  </bookViews>
  <sheets>
    <sheet name="Information Sheet" sheetId="7" r:id="rId1"/>
    <sheet name="Profitability Analysis" sheetId="8" r:id="rId2"/>
    <sheet name="Customer Pricing Proposal" sheetId="9" r:id="rId3"/>
    <sheet name="Pick List Tables" sheetId="2" state="hidden" r:id="rId4"/>
  </sheets>
  <definedNames>
    <definedName name="_xlnm.Print_Area" localSheetId="2">'Customer Pricing Proposal'!$A$2:$C$48</definedName>
    <definedName name="_xlnm.Print_Area" localSheetId="0">'Information Sheet'!$A$1:$C$44</definedName>
    <definedName name="_xlnm.Print_Area" localSheetId="1">'Profitability Analysis'!$A$1:$C$51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3" i="9" l="1"/>
  <c r="C51" i="8"/>
  <c r="B51" i="8"/>
  <c r="C41" i="8"/>
  <c r="B41" i="8"/>
  <c r="C35" i="8"/>
  <c r="B35" i="8"/>
  <c r="A6" i="9" l="1"/>
  <c r="C15" i="9"/>
  <c r="A5" i="9"/>
  <c r="A4" i="8"/>
  <c r="C48" i="9"/>
  <c r="C47" i="9"/>
  <c r="C46" i="9"/>
  <c r="C45" i="9"/>
  <c r="C45" i="8"/>
  <c r="B45" i="8"/>
  <c r="B6" i="8"/>
  <c r="B26" i="8"/>
  <c r="C25" i="9"/>
  <c r="C24" i="9"/>
  <c r="C41" i="9"/>
  <c r="C40" i="9"/>
  <c r="B36" i="9"/>
  <c r="B35" i="9"/>
  <c r="B34" i="9"/>
  <c r="B33" i="9"/>
  <c r="B32" i="9"/>
  <c r="B31" i="9"/>
  <c r="B30" i="9"/>
  <c r="B29" i="9"/>
  <c r="C14" i="9"/>
  <c r="C12" i="9"/>
  <c r="C11" i="9"/>
  <c r="B30" i="8"/>
  <c r="B29" i="8"/>
  <c r="B28" i="8"/>
  <c r="B27" i="8"/>
  <c r="B25" i="8"/>
  <c r="B24" i="8"/>
  <c r="B23" i="8"/>
  <c r="B22" i="8"/>
  <c r="A30" i="8"/>
  <c r="A29" i="8"/>
  <c r="A28" i="8"/>
  <c r="A27" i="8"/>
  <c r="A26" i="8"/>
  <c r="A25" i="8"/>
  <c r="A24" i="8"/>
  <c r="A23" i="8"/>
  <c r="A22" i="8"/>
  <c r="B17" i="8"/>
  <c r="B15" i="8"/>
  <c r="B9" i="8"/>
  <c r="C36" i="8" s="1"/>
  <c r="C19" i="9" s="1"/>
  <c r="B8" i="8"/>
  <c r="B36" i="8" s="1"/>
  <c r="B7" i="8"/>
  <c r="B11" i="8" l="1"/>
  <c r="B10" i="8"/>
  <c r="B16" i="8"/>
  <c r="B18" i="8" s="1"/>
  <c r="B46" i="8"/>
  <c r="C46" i="8"/>
  <c r="C20" i="9" s="1"/>
  <c r="B31" i="8"/>
  <c r="C47" i="8" l="1"/>
  <c r="B47" i="8"/>
  <c r="C48" i="8"/>
  <c r="B48" i="8"/>
  <c r="C37" i="8"/>
  <c r="B37" i="8"/>
  <c r="C38" i="8"/>
  <c r="B38" i="8"/>
  <c r="B49" i="8" l="1"/>
  <c r="B50" i="8" s="1"/>
  <c r="C49" i="8"/>
  <c r="C50" i="8" s="1"/>
  <c r="C39" i="8"/>
  <c r="C40" i="8" s="1"/>
  <c r="B39" i="8"/>
  <c r="B40" i="8" s="1"/>
</calcChain>
</file>

<file path=xl/sharedStrings.xml><?xml version="1.0" encoding="utf-8"?>
<sst xmlns="http://schemas.openxmlformats.org/spreadsheetml/2006/main" count="184" uniqueCount="161">
  <si>
    <t xml:space="preserve">General </t>
  </si>
  <si>
    <t>Yes</t>
  </si>
  <si>
    <t>No</t>
  </si>
  <si>
    <t xml:space="preserve"> </t>
  </si>
  <si>
    <t>What is the name of the team for this pricing proposal?</t>
  </si>
  <si>
    <t>What is the reasonable maximum pricing, per athlete, per session?</t>
  </si>
  <si>
    <t>What name are you giving the training for your proposal?</t>
  </si>
  <si>
    <t>What level of coaching expertise is needed for the training?</t>
  </si>
  <si>
    <t>What is the labor rate, per hour, for logistics?</t>
  </si>
  <si>
    <t xml:space="preserve">Special equipment </t>
  </si>
  <si>
    <t xml:space="preserve">End of training celebration </t>
  </si>
  <si>
    <t>What is the minimum guaranteed number of athletes?</t>
  </si>
  <si>
    <t>How will invoicing and payment be handled?</t>
  </si>
  <si>
    <t>Number of Athletes per Session</t>
  </si>
  <si>
    <t>Minimum Revenue per Athlete</t>
  </si>
  <si>
    <t>Maximum Revenue per Athlete</t>
  </si>
  <si>
    <t>Total Training Session Delivery Cost</t>
  </si>
  <si>
    <t>Additional Logistics Labor Cost</t>
  </si>
  <si>
    <t xml:space="preserve">Total Labor Cost </t>
  </si>
  <si>
    <t>Total Additional Costs:</t>
  </si>
  <si>
    <t>Revenue per Athlete</t>
  </si>
  <si>
    <t>Total Profit Revenue per Athlete</t>
  </si>
  <si>
    <t>Total Profit Percentage per Athlete</t>
  </si>
  <si>
    <t>How many coaches are needed per session?</t>
  </si>
  <si>
    <t>Total Profit Revenue per Session</t>
  </si>
  <si>
    <t>Total Profit Percentage per Session</t>
  </si>
  <si>
    <t>What is the estimated number of athletes included, per session?</t>
  </si>
  <si>
    <t>This sheet is totally calculated.  If you want to change anything on this sheet, you must do so on the "Information Sheet", then the change will be reflected in the analysis.  This sheet has two main purposes:  1) to calculate profitability based on the factors entered on the "Information Sheet" and 2) to show the difference in profitability between pricing per athlete or by session.</t>
  </si>
  <si>
    <t>Estimated number of athletes per session:</t>
  </si>
  <si>
    <t>Length of each session:</t>
  </si>
  <si>
    <t>What is the length of each session?</t>
  </si>
  <si>
    <t>Additional Items Included in this Proposal:</t>
  </si>
  <si>
    <t>Athlete transportation</t>
  </si>
  <si>
    <t xml:space="preserve">Field or facility rental </t>
  </si>
  <si>
    <t>{Enter other items here}</t>
  </si>
  <si>
    <t>Client Guarantee Requested for this Proposal:</t>
  </si>
  <si>
    <t>Payment will be handled by:</t>
  </si>
  <si>
    <t>What date is the initial payment due:</t>
  </si>
  <si>
    <t>Number of Performance Coaches per Training Session:</t>
  </si>
  <si>
    <t>Level of Expertise of Performance Coaches:</t>
  </si>
  <si>
    <t>About the Performance Coaching Staff:</t>
  </si>
  <si>
    <t>Invoicing and Payment Information per Athlete:</t>
  </si>
  <si>
    <t>Advanced Certified</t>
  </si>
  <si>
    <t>What is the minimum guaranteed revenue for this total proposal?</t>
  </si>
  <si>
    <t>Team Single Source</t>
  </si>
  <si>
    <t>Recommended Number of Sessions, per Athlete</t>
  </si>
  <si>
    <t>Minimum @</t>
  </si>
  <si>
    <t>Maximum @</t>
  </si>
  <si>
    <t>for</t>
  </si>
  <si>
    <t>What is the minimum fixed session pricing accepted?</t>
  </si>
  <si>
    <t>What is the reasonable maximum fixed session pricing?</t>
  </si>
  <si>
    <t>Total Investment per Athlete:</t>
  </si>
  <si>
    <t>Date Initial Investment Due:</t>
  </si>
  <si>
    <t>Final Payment of Balance Due:</t>
  </si>
  <si>
    <t>Number of total team training sessions included:</t>
  </si>
  <si>
    <t>PC Type</t>
  </si>
  <si>
    <t>Certified</t>
  </si>
  <si>
    <t>Payment Type</t>
  </si>
  <si>
    <t>Individual Athlete</t>
  </si>
  <si>
    <t>{Insert Your Logo Here}                                                        {Insert the Team's Logo Here}</t>
  </si>
  <si>
    <t>The following outlines the delivery logistics of the proposed team training:</t>
  </si>
  <si>
    <t>Location of sessions:</t>
  </si>
  <si>
    <t>What is the location for the sessions?</t>
  </si>
  <si>
    <t>The following outlines the investment type and amount of this proposal:</t>
  </si>
  <si>
    <t>The following outlines the guarantee we kindly request in order to provide the team with the special pricing included in this proposal:</t>
  </si>
  <si>
    <t>Guaranteed number of athletes, per session:</t>
  </si>
  <si>
    <t>Guaranteed total amount for this proposal:</t>
  </si>
  <si>
    <t>The following outlines the agreed upon payment method, amounts and dates for this proposal:</t>
  </si>
  <si>
    <t>What initial percentage of the investment is due at signing of the contract in order to hold dates/times?</t>
  </si>
  <si>
    <t>What is the due date of the final balance?</t>
  </si>
  <si>
    <t xml:space="preserve">Team Training Investment Proposal </t>
  </si>
  <si>
    <t>The following outlines the amount and level of performance coaching expertise required for this proposal:</t>
  </si>
  <si>
    <t>Amount of Initial Payment Required to Schedule Dates/Times for Training:</t>
  </si>
  <si>
    <t>What is the minimum pricing, per athlete, per session accepted?</t>
  </si>
  <si>
    <t>The guideline is $10 per athlete, per session.  However, this might be too low or high for your location and/or the number of athletes included.</t>
  </si>
  <si>
    <t>The guideline is $20 per athlete, per session.  However, this might be too low or high for your location and/or the number of athletes included.</t>
  </si>
  <si>
    <t>If the number of athletes exceeds what can be coached in a session consider segmenting the team and adding sessions to reduce the ratio or adding additional coaches</t>
  </si>
  <si>
    <t>Choose between Certified or Advanced Certified</t>
  </si>
  <si>
    <t>If the number of athletes exceeds what can be coached in a session and multiple coaches are needed, estimate the number of coaches for each session here.</t>
  </si>
  <si>
    <t xml:space="preserve">Consider additional time needed by the coach beyond session delivery for programming, preparation, travel, set-up, etc.  </t>
  </si>
  <si>
    <t xml:space="preserve">What additional labor per session is needed (in hours) due to logistics, beyond session delivery? </t>
  </si>
  <si>
    <t>Add additional items here that you want listed on your client's investment proposal.</t>
  </si>
  <si>
    <t>This number is a total amount for the proposal, NOT by session.</t>
  </si>
  <si>
    <t>If your pricing is driven by the number of athletes participating, consider asking your client for a minimum guarantee of athletes in order to receive the pricing you are providing.</t>
  </si>
  <si>
    <t>If your pricing is driven by the overall revenue of the proposal, consider asking your client for a minimum guarantee of revenue  in order to receive the pricing you are providing.</t>
  </si>
  <si>
    <t>Choose "Individual Athlete" when each athlete will be paying his/her own fee or "Team Single Source" if a single payment will be made on behalf of the whole team.</t>
  </si>
  <si>
    <t>It is recommended that a percentage, usually between 15-25% of the total investment amount, be paid in order to hold the date/times discussed.  It is also recommended that this payment become non-refundable at least within 75-days of the beginning of training.</t>
  </si>
  <si>
    <t>Add a date in the 00/00/00 format of when you expect the initial fee to be paid.</t>
  </si>
  <si>
    <t>Add a date in the 00/00/00 format of when you expect the remainder of the fee to be paid.  It is highly recommended that all fees are paid in full prior to the deliver start of the proposed team training program.</t>
  </si>
  <si>
    <t>Answer the following questions about the team training you are proposing.  The more accurate your answers, the more accurate your pricing proposal will be. Data can be added to all fields in gray.</t>
  </si>
  <si>
    <t>Team Training Investment Proposal Information Sheet</t>
  </si>
  <si>
    <t>Input Guidelines, Notes and Tips:</t>
  </si>
  <si>
    <t>Analysis Notes and Tips</t>
  </si>
  <si>
    <t>This is the total number of team training sessions you are recommending.</t>
  </si>
  <si>
    <r>
      <t xml:space="preserve">Thank you for considering </t>
    </r>
    <r>
      <rPr>
        <b/>
        <i/>
        <sz val="14"/>
        <color rgb="FFFF0000"/>
        <rFont val="Calibri (Body)"/>
      </rPr>
      <t xml:space="preserve">{Your Company Name Here} </t>
    </r>
    <r>
      <rPr>
        <b/>
        <i/>
        <sz val="14"/>
        <color theme="1"/>
        <rFont val="Calibri"/>
        <family val="2"/>
        <scheme val="minor"/>
      </rPr>
      <t>as the provider for your team training needs.  The following is the investment proposal, based on our recommended team training approach and delivery plan.  Please consider this proposal a draft.  Should you want to discuss any modifications to this proposal, we are happy to consider your suggestions and changes.</t>
    </r>
  </si>
  <si>
    <t>About the Training Sessions in this Proposal:</t>
  </si>
  <si>
    <t>About the Investment for this Proposal:</t>
  </si>
  <si>
    <t>The following is a list of additional items, beyond the delivery of the proposed team training, included in this proposal:</t>
  </si>
  <si>
    <r>
      <t xml:space="preserve">Athletic gear </t>
    </r>
    <r>
      <rPr>
        <sz val="10"/>
        <color theme="1"/>
        <rFont val="Calibri (Body)"/>
      </rPr>
      <t>(e.g., t-shirts, hats, towels, etc.)</t>
    </r>
    <r>
      <rPr>
        <sz val="12"/>
        <color theme="1"/>
        <rFont val="Calibri (Body)"/>
      </rPr>
      <t xml:space="preserve">  </t>
    </r>
  </si>
  <si>
    <t>Make sure you insert your's and your client's team logo at the top of the proposal to make it look more customized.  Delete the instruction to do so before inserting the logos.  You can simply copy, paste and then size the logos.
Add your company name into the introduction.  Feel free to change any of the introduction verbiage to customize it to your client.</t>
  </si>
  <si>
    <t>What is the targeted percentage of profitability for team training?</t>
  </si>
  <si>
    <t>This is the name you want to appear on the investment proposal to be given to the client.</t>
  </si>
  <si>
    <t>This is the name of the training program you are proposing to your client.  This program will appear on the investment proposal to be given to the client.</t>
  </si>
  <si>
    <t>If the hourly rate for non-session delivery is the same, simply add the same rate again.  If it is a different rate, add the different rate here.</t>
  </si>
  <si>
    <t>Targeted Team Training Profitability  Percentage</t>
  </si>
  <si>
    <t>Proposed Team Training  Profitability Analysis</t>
  </si>
  <si>
    <t>Total Additional Costs</t>
  </si>
  <si>
    <t>Profitability - Total Proposal Pricing</t>
  </si>
  <si>
    <t>Targeted Team Training Profitablity  Percentage</t>
  </si>
  <si>
    <t>Labor Cost (shared)</t>
  </si>
  <si>
    <t>Additional Costs (shared)</t>
  </si>
  <si>
    <t>Profitability by Individual Athlete Pricing</t>
  </si>
  <si>
    <t>Total Proposal Revenue</t>
  </si>
  <si>
    <t>Donation or referral</t>
  </si>
  <si>
    <t>Total Investment for Total Proposal</t>
  </si>
  <si>
    <t>Preparation Notes and Tips:</t>
  </si>
  <si>
    <t xml:space="preserve">Total Labor Costs </t>
  </si>
  <si>
    <t>Minimum Revenue for Total Proposal</t>
  </si>
  <si>
    <t>Maximum Revenue for Total Prposal</t>
  </si>
  <si>
    <t>Session Labor Delivery Cost per Session</t>
  </si>
  <si>
    <t>The guideline is 50-60%</t>
  </si>
  <si>
    <t>The guideline is 25-30%</t>
  </si>
  <si>
    <t>Pricing per Athlete, per Session:</t>
  </si>
  <si>
    <t>Pricing by Fixed Session Price:</t>
  </si>
  <si>
    <t>This is the maximum number of athletes you will allow in a session before the proposal pricing changes due to more session or more performance coaches than is planned in this version of the proposal.</t>
  </si>
  <si>
    <t>Projected Profitability Targets:</t>
  </si>
  <si>
    <t>About the Team Training being Proposed:</t>
  </si>
  <si>
    <t>About the Staffing and Requirements Needed for the Team Training Being Proposed:</t>
  </si>
  <si>
    <t>Additional Cost Considerations:</t>
  </si>
  <si>
    <t>Proposal Guarantee:</t>
  </si>
  <si>
    <t>Proposal Payment Schedule:</t>
  </si>
  <si>
    <t>If this proposal is based on a fixed session fee price, skip questions 3&amp;5 above. If you are not sure whether you are going to price per athlete, per session or by fixed session price, complete questions and review the results on the Profitability Analysis sheet to make the decision</t>
  </si>
  <si>
    <t>If this proposal is based on a per athlete, per session price, skip questions 5&amp;6 below.  If you are not sure whether you are going to price per athlete, per session or by fixed session price, complete both and review the results on the Profitability Analysis sheet to make the decision.</t>
  </si>
  <si>
    <t>If you have not already done so, it is advisable that you establish your own organizational guidelines for targeted profitability, as well as an accepted minimum.  The accepted minimum should reflect the lowest profitability considered before the business is not worth the effort.</t>
  </si>
  <si>
    <t>What is the lowest minimum percentage of profitability for team training?</t>
  </si>
  <si>
    <t>What is the recommended number of sessions proposed per athlete?</t>
  </si>
  <si>
    <r>
      <t xml:space="preserve">What is the </t>
    </r>
    <r>
      <rPr>
        <b/>
        <u/>
        <sz val="12"/>
        <color theme="1"/>
        <rFont val="Calibri (Body)"/>
      </rPr>
      <t>maximum</t>
    </r>
    <r>
      <rPr>
        <b/>
        <sz val="12"/>
        <color theme="1"/>
        <rFont val="Calibri (Body)"/>
      </rPr>
      <t xml:space="preserve"> </t>
    </r>
    <r>
      <rPr>
        <sz val="12"/>
        <color theme="1"/>
        <rFont val="Calibri"/>
        <family val="2"/>
        <scheme val="minor"/>
      </rPr>
      <t>number of athlete per session for this proposal price?</t>
    </r>
  </si>
  <si>
    <t>This format should be how you want your client to see it.  (E.g., 1-hour, 90-minutes, 1-hour and 30 minutes, etc). Ensure that your pricing set forth in lines 3-6 reflect the time entered here.</t>
  </si>
  <si>
    <t>It is important that the answer to these questions have either been discussed with your client or that you are providing a team training programming document explaining the values below.</t>
  </si>
  <si>
    <t>Consider the experience and expertise needed of the staffing who will execute this team training proposal to answer the following questions.</t>
  </si>
  <si>
    <t>Add a location name here or an address here your client will recognize.</t>
  </si>
  <si>
    <t>This is the amount being paid to the coach for delivery of a session.  If the coach is taking a percentage, rather than being paid by the session, enter a "0" and refer to question #25.</t>
  </si>
  <si>
    <t>What is the labor rate, per session, for this level of coaching?</t>
  </si>
  <si>
    <r>
      <t xml:space="preserve">Performance Coach Commission and/or Delivery Fee </t>
    </r>
    <r>
      <rPr>
        <sz val="10"/>
        <color theme="1"/>
        <rFont val="Calibri (Body)"/>
      </rPr>
      <t>(estimate total amount if unknown)</t>
    </r>
  </si>
  <si>
    <t>Maximum number of athletes per session:</t>
  </si>
  <si>
    <t>This number is based on your minimum pricing, per athlete, per session on question #3 of the Information Sheet</t>
  </si>
  <si>
    <t>This number is based on your maximum pricing, per athlete, per session on question #4 of the Information Sheet</t>
  </si>
  <si>
    <t>This number is based on your minimum fixed pricing per session on question #4 of the Information Sheet</t>
  </si>
  <si>
    <t>This number is based on your minimum fixed pricing per session on question #5 of the Information Sheet</t>
  </si>
  <si>
    <t>This number is the session delivery cost per session (times) the number of sessions entered in question #9 of the Information Sheet</t>
  </si>
  <si>
    <t>This number is the logistics labor cost (question #18 on the Information Sheet) (times) the additional labor per session (question #17 on the Information Sheet) (times) the number of sessions entered in question #9 of the Information Sheet</t>
  </si>
  <si>
    <t>These numbers are based on your additional cost estimates entered on lines #19 - 27 on the Information Sheet</t>
  </si>
  <si>
    <t>If either of these percentages is below your Targeted Team Training Profitability Percentages, consider increasing the rates in questions # 3 and 4 of the Information Sheet or reducing costs in lines 19-27 of the Information Sheet until the percentages are at an acceptable. If target percentages cannot be obtained justify a lower percentage due to client circumstances or question the value of this proposal.  The other consideration is to reduce labor cost on questions #16 and 18.</t>
  </si>
  <si>
    <t>The guideline is $120 per hour session.  However, this might be too low or high for the length of your session, the location, the number of athletes included.</t>
  </si>
  <si>
    <t>The guideline is $150 per hour session.  However, this might be too low or high for the length of your session, the location, the number of athletes included.</t>
  </si>
  <si>
    <t>Select which pricing method is the approach you want to take and delete the other.  It is not recommended to leave both, as it make the pricing confusing.</t>
  </si>
  <si>
    <t>Delete any lines not included/provided in your proposal.  You may also customize the lines to be specific to what you are providing.  (E.g., t-shirts….rather than Athletic gear)</t>
  </si>
  <si>
    <t>In most cases, you will either ask for a number of athletes or a total revenue guarantee.  This normally depends on whether your pricing is based on the number of athletes or the total proposal revenue.  Delete the line that does not apply.</t>
  </si>
  <si>
    <t>If you would rather provide a dollar figure, enter that figure to replace the percentage. Note:  You will have to change the format of the cell from a percentage to a number.</t>
  </si>
  <si>
    <t>Prior to printing, check to see if you have a page break and if so, if it breaks at a section, rather than splitting a section box.  If needed, add lines to place the page break at the appropriate place.  
This investment proposal can stand alone or be combined with a team training programming proposal or contract depending on when and how you are using it and the conversations you've had with your client.</t>
  </si>
  <si>
    <r>
      <t xml:space="preserve">This sheet of the investment proposal is intended for your client and is completely customizable.  </t>
    </r>
    <r>
      <rPr>
        <b/>
        <i/>
        <u/>
        <sz val="12"/>
        <color theme="1"/>
        <rFont val="Calibri (Body)"/>
      </rPr>
      <t>Add and edit any information within and delete those lines that do not apply to your proposal.</t>
    </r>
    <r>
      <rPr>
        <i/>
        <sz val="12"/>
        <color theme="1"/>
        <rFont val="Calibri"/>
        <family val="2"/>
        <scheme val="minor"/>
      </rPr>
      <t xml:space="preserve">  It is recommended to print this SHEET ONLY of the proposal for your client.  It is already formatted to do so.  
If you need to send your proposal electronically </t>
    </r>
    <r>
      <rPr>
        <b/>
        <i/>
        <u/>
        <sz val="12"/>
        <color theme="1"/>
        <rFont val="Calibri (Body)"/>
      </rPr>
      <t xml:space="preserve">DO NOT </t>
    </r>
    <r>
      <rPr>
        <i/>
        <sz val="12"/>
        <color theme="1"/>
        <rFont val="Calibri"/>
        <family val="2"/>
        <scheme val="minor"/>
      </rPr>
      <t>send this file as your client will be able to see all of your profitability analysis.  It is recommended that you print this sheet and scan it to make a digital PDF copy to send your client.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</si>
</sst>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7" x14ac:knownFonts="1">
    <font>
      <sz val="12"/>
      <color theme="1"/>
      <name val="Calibri"/>
      <family val="2"/>
      <scheme val="minor"/>
    </font>
    <font>
      <sz val="12"/>
      <color theme="1"/>
      <name val="Calibri"/>
      <family val="2"/>
      <scheme val="minor"/>
    </font>
    <font>
      <i/>
      <sz val="12"/>
      <color theme="1"/>
      <name val="Calibri"/>
      <family val="2"/>
      <scheme val="minor"/>
    </font>
    <font>
      <sz val="10"/>
      <color theme="1"/>
      <name val="Calibri (Body)"/>
    </font>
    <font>
      <sz val="12"/>
      <color theme="1"/>
      <name val="Calibri (Body)"/>
    </font>
    <font>
      <b/>
      <sz val="12"/>
      <color theme="1"/>
      <name val="Calibri"/>
      <family val="2"/>
      <scheme val="minor"/>
    </font>
    <font>
      <b/>
      <sz val="24"/>
      <color theme="1"/>
      <name val="Calibri"/>
      <family val="2"/>
      <scheme val="minor"/>
    </font>
    <font>
      <b/>
      <i/>
      <sz val="12"/>
      <color theme="1"/>
      <name val="Calibri"/>
      <family val="2"/>
      <scheme val="minor"/>
    </font>
    <font>
      <b/>
      <i/>
      <sz val="16"/>
      <color theme="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
      <b/>
      <sz val="16"/>
      <color theme="0"/>
      <name val="Calibri"/>
      <family val="2"/>
      <scheme val="minor"/>
    </font>
    <font>
      <b/>
      <i/>
      <sz val="16"/>
      <color theme="1"/>
      <name val="Calibri (Body)"/>
    </font>
    <font>
      <i/>
      <sz val="24"/>
      <color theme="1"/>
      <name val="Calibri"/>
      <family val="2"/>
      <scheme val="minor"/>
    </font>
    <font>
      <i/>
      <sz val="16"/>
      <color theme="1"/>
      <name val="Calibri"/>
      <family val="2"/>
      <scheme val="minor"/>
    </font>
    <font>
      <b/>
      <sz val="12"/>
      <color rgb="FFFF0000"/>
      <name val="Calibri"/>
      <family val="2"/>
      <scheme val="minor"/>
    </font>
    <font>
      <b/>
      <i/>
      <sz val="14"/>
      <color rgb="FFFF0000"/>
      <name val="Calibri (Body)"/>
    </font>
    <font>
      <b/>
      <i/>
      <sz val="24"/>
      <color theme="1"/>
      <name val="Calibri"/>
      <family val="2"/>
      <scheme val="minor"/>
    </font>
    <font>
      <i/>
      <sz val="14"/>
      <color theme="1"/>
      <name val="Calibri"/>
      <family val="2"/>
      <scheme val="minor"/>
    </font>
    <font>
      <sz val="12"/>
      <color theme="0"/>
      <name val="Calibri"/>
      <family val="2"/>
      <scheme val="minor"/>
    </font>
    <font>
      <b/>
      <i/>
      <sz val="12"/>
      <color theme="0"/>
      <name val="Calibri"/>
      <family val="2"/>
      <scheme val="minor"/>
    </font>
    <font>
      <i/>
      <sz val="12"/>
      <color theme="0"/>
      <name val="Calibri"/>
      <family val="2"/>
      <scheme val="minor"/>
    </font>
    <font>
      <b/>
      <u/>
      <sz val="12"/>
      <color theme="1"/>
      <name val="Calibri (Body)"/>
    </font>
    <font>
      <b/>
      <sz val="12"/>
      <color theme="1"/>
      <name val="Calibri (Body)"/>
    </font>
    <font>
      <b/>
      <i/>
      <u/>
      <sz val="12"/>
      <color theme="1"/>
      <name val="Calibri (Body)"/>
    </font>
  </fonts>
  <fills count="5">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0" fillId="0" borderId="0" xfId="0" applyAlignment="1">
      <alignment horizontal="right" vertical="top"/>
    </xf>
    <xf numFmtId="0" fontId="0" fillId="0" borderId="1" xfId="0" applyBorder="1" applyAlignment="1">
      <alignment horizontal="left" vertical="top" wrapText="1"/>
    </xf>
    <xf numFmtId="0" fontId="0" fillId="0" borderId="0" xfId="0" applyAlignment="1">
      <alignment horizontal="center" vertical="top"/>
    </xf>
    <xf numFmtId="0" fontId="0" fillId="0" borderId="0" xfId="0" applyAlignment="1">
      <alignment vertical="top"/>
    </xf>
    <xf numFmtId="0" fontId="6" fillId="0" borderId="0" xfId="0" applyFont="1" applyAlignment="1">
      <alignment horizontal="center" vertical="top"/>
    </xf>
    <xf numFmtId="0" fontId="0" fillId="0" borderId="1" xfId="0" applyBorder="1"/>
    <xf numFmtId="0" fontId="0" fillId="0" borderId="1" xfId="0" applyBorder="1" applyAlignment="1">
      <alignment vertical="top"/>
    </xf>
    <xf numFmtId="44" fontId="0" fillId="0" borderId="1" xfId="0" applyNumberFormat="1" applyBorder="1" applyAlignment="1">
      <alignment vertical="top"/>
    </xf>
    <xf numFmtId="0" fontId="5" fillId="0" borderId="0" xfId="0" applyFont="1" applyAlignment="1">
      <alignment vertical="top"/>
    </xf>
    <xf numFmtId="0" fontId="6" fillId="0" borderId="0" xfId="0" applyFont="1" applyAlignment="1">
      <alignment vertical="top"/>
    </xf>
    <xf numFmtId="44" fontId="5" fillId="0" borderId="1" xfId="0" applyNumberFormat="1" applyFont="1" applyBorder="1" applyAlignment="1">
      <alignment vertical="top"/>
    </xf>
    <xf numFmtId="0" fontId="0" fillId="0" borderId="1" xfId="0" applyFill="1" applyBorder="1" applyAlignment="1">
      <alignment horizontal="left" vertical="top" wrapText="1"/>
    </xf>
    <xf numFmtId="44" fontId="0" fillId="0" borderId="1" xfId="1" applyFont="1" applyBorder="1" applyAlignment="1">
      <alignment vertical="top"/>
    </xf>
    <xf numFmtId="9" fontId="0" fillId="0" borderId="0" xfId="3" applyFont="1" applyAlignment="1">
      <alignment vertical="top"/>
    </xf>
    <xf numFmtId="0" fontId="0" fillId="0" borderId="0" xfId="0" applyAlignment="1">
      <alignment horizontal="right"/>
    </xf>
    <xf numFmtId="0" fontId="10" fillId="0" borderId="0" xfId="0" applyFont="1"/>
    <xf numFmtId="0" fontId="10" fillId="0" borderId="0" xfId="0" applyFont="1" applyAlignment="1">
      <alignment horizontal="right"/>
    </xf>
    <xf numFmtId="0" fontId="11" fillId="0" borderId="0" xfId="0" applyFont="1"/>
    <xf numFmtId="0" fontId="7" fillId="0" borderId="0" xfId="0" applyFont="1" applyAlignment="1">
      <alignment horizontal="left" vertical="top" wrapText="1"/>
    </xf>
    <xf numFmtId="0" fontId="9" fillId="0" borderId="0" xfId="0" applyFont="1" applyAlignment="1">
      <alignment vertical="top"/>
    </xf>
    <xf numFmtId="0" fontId="5" fillId="0" borderId="1" xfId="0" applyFont="1" applyBorder="1" applyAlignment="1">
      <alignment horizontal="right" vertical="top"/>
    </xf>
    <xf numFmtId="44" fontId="5" fillId="0" borderId="1" xfId="0" applyNumberFormat="1" applyFont="1" applyBorder="1" applyAlignment="1">
      <alignment horizontal="right" vertical="top"/>
    </xf>
    <xf numFmtId="0" fontId="5" fillId="0" borderId="0" xfId="0" applyFont="1" applyAlignment="1">
      <alignment horizontal="right" vertical="top"/>
    </xf>
    <xf numFmtId="9" fontId="5" fillId="0" borderId="1" xfId="3" applyFont="1" applyBorder="1" applyAlignment="1">
      <alignment vertical="top"/>
    </xf>
    <xf numFmtId="0" fontId="0" fillId="0" borderId="0" xfId="0" applyBorder="1" applyAlignment="1">
      <alignment vertical="top"/>
    </xf>
    <xf numFmtId="44" fontId="0" fillId="0" borderId="0" xfId="0" applyNumberFormat="1" applyBorder="1" applyAlignment="1">
      <alignment vertical="top"/>
    </xf>
    <xf numFmtId="0" fontId="7" fillId="0" borderId="0" xfId="0" applyFont="1" applyBorder="1" applyAlignment="1">
      <alignment vertical="top"/>
    </xf>
    <xf numFmtId="44" fontId="7" fillId="0" borderId="0" xfId="0" applyNumberFormat="1" applyFont="1" applyBorder="1" applyAlignment="1">
      <alignment vertical="top"/>
    </xf>
    <xf numFmtId="0" fontId="5" fillId="0" borderId="0" xfId="0" applyFont="1" applyAlignment="1">
      <alignment vertical="center"/>
    </xf>
    <xf numFmtId="0" fontId="10" fillId="0" borderId="1" xfId="0" applyFont="1" applyBorder="1" applyAlignment="1">
      <alignment horizontal="right"/>
    </xf>
    <xf numFmtId="0" fontId="9" fillId="0" borderId="0" xfId="0" applyFont="1" applyAlignment="1">
      <alignment vertical="center"/>
    </xf>
    <xf numFmtId="0" fontId="11" fillId="0" borderId="0" xfId="0" applyFont="1" applyAlignment="1">
      <alignment vertical="center"/>
    </xf>
    <xf numFmtId="0" fontId="13" fillId="0" borderId="0" xfId="0" applyFont="1" applyFill="1" applyAlignment="1">
      <alignment horizontal="left" vertical="center"/>
    </xf>
    <xf numFmtId="0" fontId="9" fillId="0" borderId="0" xfId="0" applyFont="1" applyFill="1" applyAlignment="1">
      <alignment vertical="center"/>
    </xf>
    <xf numFmtId="0" fontId="13" fillId="0" borderId="0" xfId="0" applyFont="1" applyFill="1" applyBorder="1" applyAlignment="1">
      <alignment horizontal="left" vertical="center"/>
    </xf>
    <xf numFmtId="44" fontId="10" fillId="0" borderId="1" xfId="0" applyNumberFormat="1" applyFont="1" applyBorder="1" applyAlignment="1">
      <alignment horizontal="right"/>
    </xf>
    <xf numFmtId="0" fontId="13" fillId="0" borderId="0" xfId="0" applyFont="1" applyFill="1" applyBorder="1" applyAlignment="1">
      <alignment horizontal="left"/>
    </xf>
    <xf numFmtId="0" fontId="10" fillId="0" borderId="1" xfId="0" applyFont="1" applyBorder="1" applyAlignment="1">
      <alignment horizontal="right" wrapText="1"/>
    </xf>
    <xf numFmtId="9" fontId="10" fillId="0" borderId="1" xfId="0" applyNumberFormat="1" applyFont="1" applyBorder="1" applyAlignment="1">
      <alignment horizontal="right"/>
    </xf>
    <xf numFmtId="14" fontId="10" fillId="0" borderId="1" xfId="0" applyNumberFormat="1" applyFont="1" applyBorder="1" applyAlignment="1">
      <alignment horizontal="right"/>
    </xf>
    <xf numFmtId="0" fontId="11" fillId="0" borderId="0" xfId="0" applyFont="1" applyAlignment="1">
      <alignment vertical="top"/>
    </xf>
    <xf numFmtId="9" fontId="5" fillId="0" borderId="0" xfId="3" applyFont="1" applyBorder="1" applyAlignment="1">
      <alignment vertical="top"/>
    </xf>
    <xf numFmtId="0" fontId="11" fillId="0" borderId="0" xfId="0" applyFont="1" applyAlignment="1">
      <alignment horizontal="center" vertical="top"/>
    </xf>
    <xf numFmtId="0" fontId="0" fillId="0" borderId="1" xfId="0" applyBorder="1" applyAlignment="1">
      <alignment horizontal="center" vertical="top"/>
    </xf>
    <xf numFmtId="0" fontId="2" fillId="0" borderId="0" xfId="0" applyFont="1" applyAlignment="1">
      <alignment vertical="top" wrapText="1"/>
    </xf>
    <xf numFmtId="0" fontId="12" fillId="0" borderId="1" xfId="0" applyFont="1" applyBorder="1" applyAlignment="1">
      <alignment vertical="top" wrapText="1"/>
    </xf>
    <xf numFmtId="0" fontId="2" fillId="0" borderId="1" xfId="0" applyFont="1" applyBorder="1" applyAlignment="1">
      <alignment vertical="top" wrapText="1"/>
    </xf>
    <xf numFmtId="0" fontId="2" fillId="3" borderId="1" xfId="0" applyFont="1" applyFill="1" applyBorder="1" applyAlignment="1">
      <alignment vertical="top" wrapText="1"/>
    </xf>
    <xf numFmtId="44" fontId="0" fillId="0" borderId="0" xfId="1" applyFont="1" applyBorder="1" applyAlignment="1">
      <alignment vertical="top"/>
    </xf>
    <xf numFmtId="44" fontId="5" fillId="0" borderId="0" xfId="0" applyNumberFormat="1" applyFont="1" applyBorder="1" applyAlignment="1">
      <alignment vertical="top"/>
    </xf>
    <xf numFmtId="9" fontId="0" fillId="0" borderId="0" xfId="3" applyFont="1" applyBorder="1" applyAlignment="1">
      <alignment vertical="top"/>
    </xf>
    <xf numFmtId="0" fontId="15" fillId="0" borderId="0" xfId="0" applyFont="1" applyAlignment="1">
      <alignment vertical="top" wrapText="1"/>
    </xf>
    <xf numFmtId="0" fontId="15" fillId="3" borderId="1" xfId="0" applyFont="1" applyFill="1" applyBorder="1" applyAlignment="1">
      <alignment vertical="top" wrapText="1"/>
    </xf>
    <xf numFmtId="0" fontId="16" fillId="3" borderId="1" xfId="0" applyFont="1" applyFill="1" applyBorder="1" applyAlignment="1">
      <alignment vertical="top" wrapText="1"/>
    </xf>
    <xf numFmtId="0" fontId="2" fillId="3" borderId="1" xfId="0" applyFont="1" applyFill="1" applyBorder="1" applyAlignment="1">
      <alignment horizontal="right" vertical="top" wrapText="1"/>
    </xf>
    <xf numFmtId="0" fontId="8" fillId="0" borderId="1" xfId="0" applyFont="1" applyBorder="1" applyAlignment="1">
      <alignment vertical="top" wrapText="1"/>
    </xf>
    <xf numFmtId="0" fontId="6" fillId="0" borderId="5" xfId="0" applyFont="1" applyBorder="1" applyAlignment="1">
      <alignment vertical="top" wrapText="1"/>
    </xf>
    <xf numFmtId="44" fontId="0" fillId="0" borderId="4" xfId="0" applyNumberFormat="1" applyBorder="1" applyAlignment="1">
      <alignment vertical="top"/>
    </xf>
    <xf numFmtId="0" fontId="7" fillId="0" borderId="3" xfId="0" applyFont="1" applyBorder="1" applyAlignment="1">
      <alignment vertical="top"/>
    </xf>
    <xf numFmtId="44" fontId="7" fillId="0" borderId="4" xfId="0" applyNumberFormat="1" applyFont="1" applyBorder="1" applyAlignment="1">
      <alignment vertical="top"/>
    </xf>
    <xf numFmtId="0" fontId="7" fillId="0" borderId="11" xfId="0" applyFont="1" applyBorder="1" applyAlignment="1">
      <alignment vertical="top"/>
    </xf>
    <xf numFmtId="44" fontId="7" fillId="0" borderId="12" xfId="0" applyNumberFormat="1" applyFont="1" applyBorder="1" applyAlignment="1">
      <alignment vertical="top"/>
    </xf>
    <xf numFmtId="0" fontId="0" fillId="0" borderId="0" xfId="0" applyFont="1" applyAlignment="1">
      <alignment vertical="top"/>
    </xf>
    <xf numFmtId="0" fontId="0" fillId="0" borderId="2" xfId="0" applyFont="1" applyBorder="1" applyAlignment="1">
      <alignment horizontal="left" vertical="top" wrapText="1"/>
    </xf>
    <xf numFmtId="44" fontId="2" fillId="0" borderId="12" xfId="0" applyNumberFormat="1" applyFont="1" applyBorder="1" applyAlignment="1">
      <alignment vertical="top"/>
    </xf>
    <xf numFmtId="44" fontId="2" fillId="0" borderId="4" xfId="0" applyNumberFormat="1" applyFont="1" applyBorder="1" applyAlignment="1">
      <alignment vertical="top"/>
    </xf>
    <xf numFmtId="44" fontId="2" fillId="0" borderId="0" xfId="0" applyNumberFormat="1" applyFont="1" applyBorder="1" applyAlignment="1">
      <alignment vertical="top"/>
    </xf>
    <xf numFmtId="0" fontId="0" fillId="0" borderId="1" xfId="0" applyFont="1" applyFill="1" applyBorder="1" applyAlignment="1">
      <alignment horizontal="left" vertical="top" wrapText="1"/>
    </xf>
    <xf numFmtId="0" fontId="2" fillId="0" borderId="9" xfId="0" applyFont="1" applyBorder="1" applyAlignment="1">
      <alignment vertical="top" wrapText="1"/>
    </xf>
    <xf numFmtId="0" fontId="20" fillId="0" borderId="0" xfId="0" applyFont="1" applyAlignment="1">
      <alignment wrapText="1"/>
    </xf>
    <xf numFmtId="0" fontId="2" fillId="0" borderId="0" xfId="0" applyFont="1" applyAlignment="1">
      <alignment wrapText="1"/>
    </xf>
    <xf numFmtId="0" fontId="2" fillId="0" borderId="10" xfId="0" applyFont="1" applyBorder="1" applyAlignment="1">
      <alignment vertical="top" wrapText="1"/>
    </xf>
    <xf numFmtId="44" fontId="1" fillId="2" borderId="1" xfId="1" applyFont="1" applyFill="1" applyBorder="1" applyAlignment="1" applyProtection="1">
      <alignment horizontal="right" vertical="top"/>
      <protection locked="0"/>
    </xf>
    <xf numFmtId="9" fontId="1" fillId="2" borderId="1" xfId="3" applyFont="1" applyFill="1" applyBorder="1" applyAlignment="1" applyProtection="1">
      <alignment horizontal="right" vertical="top"/>
      <protection locked="0"/>
    </xf>
    <xf numFmtId="0" fontId="0" fillId="2" borderId="1" xfId="0" applyFont="1" applyFill="1" applyBorder="1" applyAlignment="1" applyProtection="1">
      <alignment horizontal="right" vertical="top"/>
      <protection locked="0"/>
    </xf>
    <xf numFmtId="0" fontId="1" fillId="2" borderId="1" xfId="0" applyFont="1" applyFill="1" applyBorder="1" applyAlignment="1" applyProtection="1">
      <alignment horizontal="right" vertical="top"/>
      <protection locked="0"/>
    </xf>
    <xf numFmtId="164" fontId="1" fillId="2" borderId="1" xfId="2" applyNumberFormat="1" applyFont="1" applyFill="1" applyBorder="1" applyAlignment="1" applyProtection="1">
      <alignment horizontal="right" vertical="top"/>
      <protection locked="0"/>
    </xf>
    <xf numFmtId="0" fontId="0" fillId="2" borderId="1" xfId="0" applyFont="1" applyFill="1" applyBorder="1" applyAlignment="1" applyProtection="1">
      <alignment horizontal="left" vertical="top" wrapText="1"/>
      <protection locked="0"/>
    </xf>
    <xf numFmtId="14" fontId="0" fillId="2" borderId="1" xfId="0" applyNumberFormat="1" applyFont="1" applyFill="1" applyBorder="1" applyAlignment="1" applyProtection="1">
      <alignment horizontal="right" vertical="top"/>
      <protection locked="0"/>
    </xf>
    <xf numFmtId="0" fontId="5" fillId="3" borderId="1" xfId="0" applyFont="1" applyFill="1" applyBorder="1" applyAlignment="1">
      <alignment horizontal="left" vertical="top" wrapText="1"/>
    </xf>
    <xf numFmtId="44" fontId="21" fillId="3" borderId="1" xfId="1" applyFont="1" applyFill="1" applyBorder="1" applyAlignment="1" applyProtection="1">
      <alignment horizontal="right" vertical="top"/>
      <protection locked="0"/>
    </xf>
    <xf numFmtId="0" fontId="22" fillId="3" borderId="1" xfId="0" applyFont="1" applyFill="1" applyBorder="1" applyAlignment="1">
      <alignment horizontal="left" vertical="center"/>
    </xf>
    <xf numFmtId="0" fontId="22" fillId="3" borderId="1" xfId="0" applyFont="1" applyFill="1" applyBorder="1" applyAlignment="1">
      <alignment vertical="center"/>
    </xf>
    <xf numFmtId="0" fontId="22" fillId="3" borderId="1" xfId="0" applyFont="1" applyFill="1" applyBorder="1" applyAlignment="1">
      <alignment horizontal="left" vertical="center" wrapText="1"/>
    </xf>
    <xf numFmtId="0" fontId="23" fillId="3" borderId="1" xfId="0" applyFont="1" applyFill="1" applyBorder="1" applyAlignment="1">
      <alignment vertical="top" wrapText="1"/>
    </xf>
    <xf numFmtId="0" fontId="5" fillId="3" borderId="0" xfId="0" applyFont="1" applyFill="1" applyAlignment="1">
      <alignment horizontal="center" vertical="top"/>
    </xf>
    <xf numFmtId="0" fontId="0" fillId="3" borderId="0" xfId="0" applyFill="1" applyBorder="1" applyAlignment="1">
      <alignment horizontal="center" vertical="top"/>
    </xf>
    <xf numFmtId="0" fontId="19" fillId="3" borderId="9" xfId="0" applyFont="1" applyFill="1" applyBorder="1" applyAlignment="1">
      <alignment vertical="top" wrapText="1"/>
    </xf>
    <xf numFmtId="0" fontId="20" fillId="3" borderId="9" xfId="0" applyFont="1" applyFill="1" applyBorder="1" applyAlignment="1">
      <alignment wrapText="1"/>
    </xf>
    <xf numFmtId="0" fontId="8" fillId="3" borderId="9" xfId="0" applyFont="1" applyFill="1" applyBorder="1" applyAlignment="1">
      <alignment vertical="center" wrapText="1"/>
    </xf>
    <xf numFmtId="0" fontId="12" fillId="3" borderId="9" xfId="0" applyFont="1" applyFill="1" applyBorder="1" applyAlignment="1">
      <alignment vertical="center" wrapText="1"/>
    </xf>
    <xf numFmtId="0" fontId="12" fillId="3" borderId="9" xfId="0" applyFont="1" applyFill="1" applyBorder="1" applyAlignment="1">
      <alignment wrapText="1"/>
    </xf>
    <xf numFmtId="0" fontId="2" fillId="3" borderId="9" xfId="0" applyFont="1" applyFill="1" applyBorder="1" applyAlignment="1">
      <alignment wrapText="1"/>
    </xf>
    <xf numFmtId="0" fontId="7" fillId="3" borderId="9" xfId="0" applyFont="1" applyFill="1" applyBorder="1" applyAlignment="1">
      <alignment wrapText="1"/>
    </xf>
    <xf numFmtId="0" fontId="10" fillId="3" borderId="9" xfId="0" applyFont="1" applyFill="1" applyBorder="1"/>
    <xf numFmtId="0" fontId="0" fillId="3" borderId="9" xfId="0" applyFill="1" applyBorder="1"/>
    <xf numFmtId="0" fontId="7" fillId="0" borderId="14" xfId="0" applyFont="1" applyBorder="1" applyAlignment="1">
      <alignment wrapText="1"/>
    </xf>
    <xf numFmtId="0" fontId="2" fillId="3" borderId="9" xfId="0" applyFont="1" applyFill="1" applyBorder="1" applyAlignment="1">
      <alignment vertical="top" wrapText="1"/>
    </xf>
    <xf numFmtId="0" fontId="6" fillId="0" borderId="5" xfId="0" applyFont="1" applyBorder="1" applyAlignment="1">
      <alignment horizontal="center" vertical="top" wrapText="1"/>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6" fillId="0" borderId="0" xfId="0" applyFont="1" applyAlignment="1">
      <alignment horizontal="center" vertical="top"/>
    </xf>
    <xf numFmtId="0" fontId="9" fillId="0" borderId="2" xfId="0" applyFont="1" applyBorder="1" applyAlignment="1">
      <alignment horizontal="left" vertical="top"/>
    </xf>
    <xf numFmtId="0" fontId="9" fillId="0" borderId="6" xfId="0" applyFont="1" applyBorder="1" applyAlignment="1">
      <alignment horizontal="left" vertical="top"/>
    </xf>
    <xf numFmtId="0" fontId="7" fillId="0" borderId="0" xfId="0" applyFont="1" applyAlignment="1">
      <alignment horizontal="left" vertical="top" wrapText="1"/>
    </xf>
    <xf numFmtId="0" fontId="2" fillId="0" borderId="9" xfId="0" applyFont="1" applyBorder="1" applyAlignment="1">
      <alignment horizontal="left"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3" fillId="4" borderId="2" xfId="0" applyFont="1" applyFill="1" applyBorder="1" applyAlignment="1">
      <alignment horizontal="left" vertical="center"/>
    </xf>
    <xf numFmtId="0" fontId="13" fillId="4" borderId="7" xfId="0" applyFont="1" applyFill="1" applyBorder="1" applyAlignment="1">
      <alignment horizontal="left" vertical="center"/>
    </xf>
    <xf numFmtId="0" fontId="13" fillId="4" borderId="6" xfId="0" applyFont="1" applyFill="1" applyBorder="1" applyAlignment="1">
      <alignment horizontal="left" vertical="center"/>
    </xf>
    <xf numFmtId="0" fontId="14" fillId="0" borderId="4" xfId="0" applyFont="1" applyFill="1" applyBorder="1" applyAlignment="1">
      <alignment horizontal="left" vertical="center" wrapText="1"/>
    </xf>
    <xf numFmtId="0" fontId="13" fillId="4"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2" fillId="0" borderId="0" xfId="0" applyFont="1" applyAlignment="1">
      <alignment horizontal="left" vertical="top" wrapText="1"/>
    </xf>
    <xf numFmtId="0" fontId="10" fillId="0" borderId="1" xfId="0" applyFont="1" applyBorder="1" applyAlignment="1">
      <alignment horizontal="left"/>
    </xf>
    <xf numFmtId="0" fontId="17" fillId="0" borderId="0" xfId="0" applyFont="1" applyAlignment="1">
      <alignment horizontal="left" vertical="center"/>
    </xf>
    <xf numFmtId="0" fontId="2" fillId="0" borderId="9" xfId="0" applyFont="1" applyBorder="1" applyAlignment="1">
      <alignment horizontal="left" vertical="top" wrapText="1"/>
    </xf>
    <xf numFmtId="0" fontId="13" fillId="4" borderId="1" xfId="0" applyFont="1" applyFill="1" applyBorder="1" applyAlignment="1">
      <alignment horizontal="left"/>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25401</xdr:colOff>
      <xdr:row>0</xdr:row>
      <xdr:rowOff>12700</xdr:rowOff>
    </xdr:from>
    <xdr:to>
      <xdr:col>1</xdr:col>
      <xdr:colOff>2192870</xdr:colOff>
      <xdr:row>0</xdr:row>
      <xdr:rowOff>419100</xdr:rowOff>
    </xdr:to>
    <xdr:pic>
      <xdr:nvPicPr>
        <xdr:cNvPr id="3" name="Picture 2">
          <a:extLst>
            <a:ext uri="{FF2B5EF4-FFF2-40B4-BE49-F238E27FC236}">
              <a16:creationId xmlns:a16="http://schemas.microsoft.com/office/drawing/2014/main" id="{0E0682B5-9481-B449-97FE-08C4D67D9F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1" y="12700"/>
          <a:ext cx="2167469" cy="406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1993900</xdr:colOff>
      <xdr:row>0</xdr:row>
      <xdr:rowOff>63500</xdr:rowOff>
    </xdr:from>
    <xdr:to>
      <xdr:col>1</xdr:col>
      <xdr:colOff>770469</xdr:colOff>
      <xdr:row>0</xdr:row>
      <xdr:rowOff>469900</xdr:rowOff>
    </xdr:to>
    <xdr:pic>
      <xdr:nvPicPr>
        <xdr:cNvPr id="2" name="Picture 1">
          <a:extLst>
            <a:ext uri="{FF2B5EF4-FFF2-40B4-BE49-F238E27FC236}">
              <a16:creationId xmlns:a16="http://schemas.microsoft.com/office/drawing/2014/main" id="{C59E8910-E1F6-B34A-8BDF-BDF13365B6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3900" y="63500"/>
          <a:ext cx="2167469" cy="406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B1F6-4243-764F-9D67-716636F08F79}">
  <sheetPr>
    <pageSetUpPr fitToPage="1"/>
  </sheetPr>
  <dimension ref="A1:D44"/>
  <sheetViews>
    <sheetView showGridLines="0" workbookViewId="0">
      <selection activeCell="C44" sqref="C44"/>
    </sheetView>
  </sheetViews>
  <sheetFormatPr baseColWidth="10" defaultRowHeight="16" x14ac:dyDescent="0.2"/>
  <cols>
    <col min="1" max="1" width="4.83203125" style="3" customWidth="1"/>
    <col min="2" max="2" width="73.1640625" style="4" customWidth="1"/>
    <col min="3" max="3" width="33.1640625" style="1" customWidth="1"/>
    <col min="4" max="4" width="118.6640625" style="45" customWidth="1"/>
    <col min="5" max="16384" width="10.83203125" style="4"/>
  </cols>
  <sheetData>
    <row r="1" spans="1:4" ht="34" customHeight="1" x14ac:dyDescent="0.2"/>
    <row r="2" spans="1:4" s="10" customFormat="1" ht="82" customHeight="1" x14ac:dyDescent="0.2">
      <c r="A2" s="5"/>
      <c r="B2" s="99" t="s">
        <v>90</v>
      </c>
      <c r="C2" s="99"/>
      <c r="D2" s="57"/>
    </row>
    <row r="3" spans="1:4" s="41" customFormat="1" ht="47" customHeight="1" x14ac:dyDescent="0.2">
      <c r="A3" s="43"/>
      <c r="B3" s="100" t="s">
        <v>89</v>
      </c>
      <c r="C3" s="101"/>
      <c r="D3" s="46" t="s">
        <v>91</v>
      </c>
    </row>
    <row r="4" spans="1:4" ht="49" customHeight="1" x14ac:dyDescent="0.2">
      <c r="A4" s="44">
        <v>1</v>
      </c>
      <c r="B4" s="7" t="s">
        <v>4</v>
      </c>
      <c r="C4" s="75" t="s">
        <v>3</v>
      </c>
      <c r="D4" s="47" t="s">
        <v>101</v>
      </c>
    </row>
    <row r="5" spans="1:4" ht="49" customHeight="1" x14ac:dyDescent="0.2">
      <c r="A5" s="44">
        <v>2</v>
      </c>
      <c r="B5" s="2" t="s">
        <v>6</v>
      </c>
      <c r="C5" s="75" t="s">
        <v>3</v>
      </c>
      <c r="D5" s="47" t="s">
        <v>102</v>
      </c>
    </row>
    <row r="6" spans="1:4" s="9" customFormat="1" ht="37" customHeight="1" x14ac:dyDescent="0.2">
      <c r="A6" s="86"/>
      <c r="B6" s="84" t="s">
        <v>122</v>
      </c>
      <c r="C6" s="80"/>
      <c r="D6" s="85" t="s">
        <v>132</v>
      </c>
    </row>
    <row r="7" spans="1:4" ht="49" customHeight="1" x14ac:dyDescent="0.2">
      <c r="A7" s="44">
        <v>3</v>
      </c>
      <c r="B7" s="7" t="s">
        <v>73</v>
      </c>
      <c r="C7" s="73">
        <v>0</v>
      </c>
      <c r="D7" s="47" t="s">
        <v>74</v>
      </c>
    </row>
    <row r="8" spans="1:4" ht="49" customHeight="1" x14ac:dyDescent="0.2">
      <c r="A8" s="44">
        <v>4</v>
      </c>
      <c r="B8" s="7" t="s">
        <v>5</v>
      </c>
      <c r="C8" s="73">
        <v>0</v>
      </c>
      <c r="D8" s="47" t="s">
        <v>75</v>
      </c>
    </row>
    <row r="9" spans="1:4" ht="33" customHeight="1" x14ac:dyDescent="0.2">
      <c r="A9" s="87"/>
      <c r="B9" s="83" t="s">
        <v>123</v>
      </c>
      <c r="C9" s="81"/>
      <c r="D9" s="85" t="s">
        <v>131</v>
      </c>
    </row>
    <row r="10" spans="1:4" ht="49" customHeight="1" x14ac:dyDescent="0.2">
      <c r="A10" s="44">
        <v>5</v>
      </c>
      <c r="B10" s="7" t="s">
        <v>49</v>
      </c>
      <c r="C10" s="73">
        <v>0</v>
      </c>
      <c r="D10" s="47" t="s">
        <v>153</v>
      </c>
    </row>
    <row r="11" spans="1:4" ht="49" customHeight="1" x14ac:dyDescent="0.2">
      <c r="A11" s="44">
        <v>6</v>
      </c>
      <c r="B11" s="7" t="s">
        <v>50</v>
      </c>
      <c r="C11" s="73">
        <v>0</v>
      </c>
      <c r="D11" s="47" t="s">
        <v>154</v>
      </c>
    </row>
    <row r="12" spans="1:4" ht="33" customHeight="1" x14ac:dyDescent="0.2">
      <c r="A12" s="87"/>
      <c r="B12" s="82" t="s">
        <v>125</v>
      </c>
      <c r="C12" s="81"/>
      <c r="D12" s="85" t="s">
        <v>133</v>
      </c>
    </row>
    <row r="13" spans="1:4" ht="49" customHeight="1" x14ac:dyDescent="0.2">
      <c r="A13" s="44">
        <v>7</v>
      </c>
      <c r="B13" s="7" t="s">
        <v>100</v>
      </c>
      <c r="C13" s="74">
        <v>0</v>
      </c>
      <c r="D13" s="47" t="s">
        <v>120</v>
      </c>
    </row>
    <row r="14" spans="1:4" ht="49" customHeight="1" x14ac:dyDescent="0.2">
      <c r="A14" s="44">
        <v>8</v>
      </c>
      <c r="B14" s="7" t="s">
        <v>134</v>
      </c>
      <c r="C14" s="74">
        <v>0</v>
      </c>
      <c r="D14" s="47" t="s">
        <v>121</v>
      </c>
    </row>
    <row r="15" spans="1:4" ht="33" customHeight="1" x14ac:dyDescent="0.2">
      <c r="A15" s="87"/>
      <c r="B15" s="82" t="s">
        <v>126</v>
      </c>
      <c r="C15" s="81"/>
      <c r="D15" s="85" t="s">
        <v>138</v>
      </c>
    </row>
    <row r="16" spans="1:4" ht="49" customHeight="1" x14ac:dyDescent="0.2">
      <c r="A16" s="44">
        <v>9</v>
      </c>
      <c r="B16" s="2" t="s">
        <v>135</v>
      </c>
      <c r="C16" s="76">
        <v>0</v>
      </c>
      <c r="D16" s="47" t="s">
        <v>93</v>
      </c>
    </row>
    <row r="17" spans="1:4" ht="49" customHeight="1" x14ac:dyDescent="0.2">
      <c r="A17" s="44">
        <v>10</v>
      </c>
      <c r="B17" s="2" t="s">
        <v>26</v>
      </c>
      <c r="C17" s="76">
        <v>0</v>
      </c>
      <c r="D17" s="47" t="s">
        <v>76</v>
      </c>
    </row>
    <row r="18" spans="1:4" ht="49" customHeight="1" x14ac:dyDescent="0.2">
      <c r="A18" s="44">
        <v>11</v>
      </c>
      <c r="B18" s="2" t="s">
        <v>136</v>
      </c>
      <c r="C18" s="76">
        <v>0</v>
      </c>
      <c r="D18" s="47" t="s">
        <v>124</v>
      </c>
    </row>
    <row r="19" spans="1:4" ht="49" customHeight="1" x14ac:dyDescent="0.2">
      <c r="A19" s="44">
        <v>12</v>
      </c>
      <c r="B19" s="2" t="s">
        <v>30</v>
      </c>
      <c r="C19" s="75" t="s">
        <v>3</v>
      </c>
      <c r="D19" s="47" t="s">
        <v>137</v>
      </c>
    </row>
    <row r="20" spans="1:4" ht="33" customHeight="1" x14ac:dyDescent="0.2">
      <c r="A20" s="87"/>
      <c r="B20" s="82" t="s">
        <v>127</v>
      </c>
      <c r="C20" s="81"/>
      <c r="D20" s="85" t="s">
        <v>139</v>
      </c>
    </row>
    <row r="21" spans="1:4" ht="49" customHeight="1" x14ac:dyDescent="0.2">
      <c r="A21" s="44">
        <v>13</v>
      </c>
      <c r="B21" s="2" t="s">
        <v>7</v>
      </c>
      <c r="C21" s="76"/>
      <c r="D21" s="47" t="s">
        <v>77</v>
      </c>
    </row>
    <row r="22" spans="1:4" ht="49" customHeight="1" x14ac:dyDescent="0.2">
      <c r="A22" s="44">
        <v>14</v>
      </c>
      <c r="B22" s="2" t="s">
        <v>23</v>
      </c>
      <c r="C22" s="76">
        <v>0</v>
      </c>
      <c r="D22" s="47" t="s">
        <v>78</v>
      </c>
    </row>
    <row r="23" spans="1:4" ht="49" customHeight="1" x14ac:dyDescent="0.2">
      <c r="A23" s="44">
        <v>15</v>
      </c>
      <c r="B23" s="2" t="s">
        <v>62</v>
      </c>
      <c r="C23" s="75" t="s">
        <v>3</v>
      </c>
      <c r="D23" s="47" t="s">
        <v>140</v>
      </c>
    </row>
    <row r="24" spans="1:4" ht="49" customHeight="1" x14ac:dyDescent="0.2">
      <c r="A24" s="44">
        <v>16</v>
      </c>
      <c r="B24" s="12" t="s">
        <v>142</v>
      </c>
      <c r="C24" s="73">
        <v>0</v>
      </c>
      <c r="D24" s="47" t="s">
        <v>141</v>
      </c>
    </row>
    <row r="25" spans="1:4" ht="49" customHeight="1" x14ac:dyDescent="0.2">
      <c r="A25" s="44">
        <v>17</v>
      </c>
      <c r="B25" s="12" t="s">
        <v>80</v>
      </c>
      <c r="C25" s="76">
        <v>0</v>
      </c>
      <c r="D25" s="47" t="s">
        <v>79</v>
      </c>
    </row>
    <row r="26" spans="1:4" ht="49" customHeight="1" x14ac:dyDescent="0.2">
      <c r="A26" s="44">
        <v>18</v>
      </c>
      <c r="B26" s="12" t="s">
        <v>8</v>
      </c>
      <c r="C26" s="73">
        <v>0</v>
      </c>
      <c r="D26" s="47" t="s">
        <v>103</v>
      </c>
    </row>
    <row r="27" spans="1:4" ht="33" customHeight="1" x14ac:dyDescent="0.2">
      <c r="A27" s="87"/>
      <c r="B27" s="82" t="s">
        <v>128</v>
      </c>
      <c r="C27" s="81"/>
      <c r="D27" s="85" t="s">
        <v>3</v>
      </c>
    </row>
    <row r="28" spans="1:4" ht="49" customHeight="1" x14ac:dyDescent="0.2">
      <c r="A28" s="44">
        <v>19</v>
      </c>
      <c r="B28" s="2" t="s">
        <v>9</v>
      </c>
      <c r="C28" s="73">
        <v>0</v>
      </c>
      <c r="D28" s="47" t="s">
        <v>82</v>
      </c>
    </row>
    <row r="29" spans="1:4" ht="49" customHeight="1" x14ac:dyDescent="0.2">
      <c r="A29" s="44">
        <v>20</v>
      </c>
      <c r="B29" s="2" t="s">
        <v>98</v>
      </c>
      <c r="C29" s="73">
        <v>0</v>
      </c>
      <c r="D29" s="47" t="s">
        <v>82</v>
      </c>
    </row>
    <row r="30" spans="1:4" ht="49" customHeight="1" x14ac:dyDescent="0.2">
      <c r="A30" s="44">
        <v>21</v>
      </c>
      <c r="B30" s="2" t="s">
        <v>10</v>
      </c>
      <c r="C30" s="73">
        <v>0</v>
      </c>
      <c r="D30" s="47" t="s">
        <v>82</v>
      </c>
    </row>
    <row r="31" spans="1:4" ht="49" customHeight="1" x14ac:dyDescent="0.2">
      <c r="A31" s="44">
        <v>22</v>
      </c>
      <c r="B31" s="2" t="s">
        <v>32</v>
      </c>
      <c r="C31" s="73">
        <v>0</v>
      </c>
      <c r="D31" s="47" t="s">
        <v>82</v>
      </c>
    </row>
    <row r="32" spans="1:4" ht="49" customHeight="1" x14ac:dyDescent="0.2">
      <c r="A32" s="44">
        <v>23</v>
      </c>
      <c r="B32" s="2" t="s">
        <v>33</v>
      </c>
      <c r="C32" s="73">
        <v>0</v>
      </c>
      <c r="D32" s="47" t="s">
        <v>82</v>
      </c>
    </row>
    <row r="33" spans="1:4" ht="49" customHeight="1" x14ac:dyDescent="0.2">
      <c r="A33" s="44">
        <v>24</v>
      </c>
      <c r="B33" s="2" t="s">
        <v>113</v>
      </c>
      <c r="C33" s="73">
        <v>0</v>
      </c>
      <c r="D33" s="47" t="s">
        <v>82</v>
      </c>
    </row>
    <row r="34" spans="1:4" ht="49" customHeight="1" x14ac:dyDescent="0.2">
      <c r="A34" s="44">
        <v>25</v>
      </c>
      <c r="B34" s="68" t="s">
        <v>143</v>
      </c>
      <c r="C34" s="73">
        <v>0</v>
      </c>
      <c r="D34" s="47" t="s">
        <v>82</v>
      </c>
    </row>
    <row r="35" spans="1:4" ht="49" customHeight="1" x14ac:dyDescent="0.2">
      <c r="A35" s="44">
        <v>26</v>
      </c>
      <c r="B35" s="78" t="s">
        <v>34</v>
      </c>
      <c r="C35" s="73">
        <v>0</v>
      </c>
      <c r="D35" s="47" t="s">
        <v>81</v>
      </c>
    </row>
    <row r="36" spans="1:4" ht="49" customHeight="1" x14ac:dyDescent="0.2">
      <c r="A36" s="44">
        <v>27</v>
      </c>
      <c r="B36" s="78" t="s">
        <v>34</v>
      </c>
      <c r="C36" s="73">
        <v>0</v>
      </c>
      <c r="D36" s="47" t="s">
        <v>81</v>
      </c>
    </row>
    <row r="37" spans="1:4" ht="33" customHeight="1" x14ac:dyDescent="0.2">
      <c r="A37" s="87"/>
      <c r="B37" s="82" t="s">
        <v>129</v>
      </c>
      <c r="C37" s="81"/>
      <c r="D37" s="85" t="s">
        <v>3</v>
      </c>
    </row>
    <row r="38" spans="1:4" ht="49" customHeight="1" x14ac:dyDescent="0.2">
      <c r="A38" s="44">
        <v>28</v>
      </c>
      <c r="B38" s="12" t="s">
        <v>11</v>
      </c>
      <c r="C38" s="77">
        <v>0</v>
      </c>
      <c r="D38" s="47" t="s">
        <v>83</v>
      </c>
    </row>
    <row r="39" spans="1:4" ht="49" customHeight="1" x14ac:dyDescent="0.2">
      <c r="A39" s="44">
        <v>29</v>
      </c>
      <c r="B39" s="12" t="s">
        <v>43</v>
      </c>
      <c r="C39" s="73">
        <v>0</v>
      </c>
      <c r="D39" s="47" t="s">
        <v>84</v>
      </c>
    </row>
    <row r="40" spans="1:4" ht="49" customHeight="1" x14ac:dyDescent="0.2">
      <c r="A40" s="44">
        <v>30</v>
      </c>
      <c r="B40" s="12" t="s">
        <v>12</v>
      </c>
      <c r="C40" s="76"/>
      <c r="D40" s="47" t="s">
        <v>85</v>
      </c>
    </row>
    <row r="41" spans="1:4" ht="33" customHeight="1" x14ac:dyDescent="0.2">
      <c r="A41" s="87"/>
      <c r="B41" s="82" t="s">
        <v>130</v>
      </c>
      <c r="C41" s="81"/>
      <c r="D41" s="85" t="s">
        <v>3</v>
      </c>
    </row>
    <row r="42" spans="1:4" ht="49" customHeight="1" x14ac:dyDescent="0.2">
      <c r="A42" s="44">
        <v>31</v>
      </c>
      <c r="B42" s="2" t="s">
        <v>68</v>
      </c>
      <c r="C42" s="74">
        <v>0</v>
      </c>
      <c r="D42" s="47" t="s">
        <v>86</v>
      </c>
    </row>
    <row r="43" spans="1:4" ht="49" customHeight="1" x14ac:dyDescent="0.2">
      <c r="A43" s="44">
        <v>32</v>
      </c>
      <c r="B43" s="12" t="s">
        <v>37</v>
      </c>
      <c r="C43" s="79" t="s">
        <v>3</v>
      </c>
      <c r="D43" s="47" t="s">
        <v>87</v>
      </c>
    </row>
    <row r="44" spans="1:4" ht="49" customHeight="1" x14ac:dyDescent="0.2">
      <c r="A44" s="44">
        <v>33</v>
      </c>
      <c r="B44" s="12" t="s">
        <v>69</v>
      </c>
      <c r="C44" s="79" t="s">
        <v>3</v>
      </c>
      <c r="D44" s="47" t="s">
        <v>88</v>
      </c>
    </row>
  </sheetData>
  <sheetProtection algorithmName="SHA-512" hashValue="8Zx/VvEBNAOB07fNqORAoPAllBf4pppAfNUwlERA3yLDa+Mf32mVVuxVUymPgEeB1YaC9OTsXMye1M+7BheZCA==" saltValue="FBeunO+8BPYA/RnhVKXw1A==" spinCount="100000" sheet="1" selectLockedCells="1"/>
  <mergeCells count="2">
    <mergeCell ref="B2:C2"/>
    <mergeCell ref="B3:C3"/>
  </mergeCells>
  <pageMargins left="0.7" right="0.7" top="0.75" bottom="0.75" header="0.3" footer="0.3"/>
  <pageSetup scale="76" fitToHeight="7"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48DFA87-6553-564C-8FF7-BDA6D87EC6C3}">
          <x14:formula1>
            <xm:f>'Pick List Tables'!$B$5:$B$7</xm:f>
          </x14:formula1>
          <xm:sqref>C21</xm:sqref>
        </x14:dataValidation>
        <x14:dataValidation type="list" allowBlank="1" showInputMessage="1" showErrorMessage="1" xr:uid="{976AEB0D-6362-5E44-8A7A-160335A20B34}">
          <x14:formula1>
            <xm:f>'Pick List Tables'!$B$9:$B$11</xm:f>
          </x14:formula1>
          <xm:sqref>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8E7AA-E31C-FB47-AECD-B2585B7FFE17}">
  <dimension ref="A1:E51"/>
  <sheetViews>
    <sheetView showGridLines="0" tabSelected="1" zoomScale="110" zoomScaleNormal="110" workbookViewId="0">
      <selection activeCell="A4" sqref="A4:C4"/>
    </sheetView>
  </sheetViews>
  <sheetFormatPr baseColWidth="10" defaultRowHeight="16" x14ac:dyDescent="0.2"/>
  <cols>
    <col min="1" max="1" width="44.5" style="4" customWidth="1"/>
    <col min="2" max="3" width="20.33203125" style="4" customWidth="1"/>
    <col min="4" max="4" width="8.6640625" style="4" customWidth="1"/>
    <col min="5" max="5" width="111.83203125" style="45" customWidth="1"/>
    <col min="6" max="16384" width="10.83203125" style="4"/>
  </cols>
  <sheetData>
    <row r="1" spans="1:5" ht="48" customHeight="1" x14ac:dyDescent="0.2"/>
    <row r="2" spans="1:5" s="10" customFormat="1" ht="31" x14ac:dyDescent="0.2">
      <c r="A2" s="10" t="s">
        <v>105</v>
      </c>
      <c r="E2" s="52"/>
    </row>
    <row r="3" spans="1:5" s="10" customFormat="1" ht="31" x14ac:dyDescent="0.2">
      <c r="A3" s="108" t="s">
        <v>48</v>
      </c>
      <c r="B3" s="108"/>
      <c r="C3" s="108"/>
      <c r="D3" s="5"/>
      <c r="E3" s="52"/>
    </row>
    <row r="4" spans="1:5" s="10" customFormat="1" ht="31" x14ac:dyDescent="0.2">
      <c r="A4" s="108" t="str">
        <f>+'Information Sheet'!$C$4</f>
        <v xml:space="preserve"> </v>
      </c>
      <c r="B4" s="108"/>
      <c r="C4" s="108"/>
      <c r="D4" s="5"/>
      <c r="E4" s="52"/>
    </row>
    <row r="5" spans="1:5" s="10" customFormat="1" ht="87" customHeight="1" x14ac:dyDescent="0.2">
      <c r="A5" s="111" t="s">
        <v>27</v>
      </c>
      <c r="B5" s="111"/>
      <c r="C5" s="111"/>
      <c r="D5" s="19"/>
      <c r="E5" s="56" t="s">
        <v>92</v>
      </c>
    </row>
    <row r="6" spans="1:5" s="10" customFormat="1" ht="16" customHeight="1" x14ac:dyDescent="0.2">
      <c r="A6" s="7" t="s">
        <v>45</v>
      </c>
      <c r="B6" s="7">
        <f>+'Information Sheet'!C16</f>
        <v>0</v>
      </c>
      <c r="C6" s="19"/>
      <c r="D6" s="19"/>
      <c r="E6" s="53"/>
    </row>
    <row r="7" spans="1:5" x14ac:dyDescent="0.2">
      <c r="A7" s="7" t="s">
        <v>13</v>
      </c>
      <c r="B7" s="7">
        <f>+'Information Sheet'!C17</f>
        <v>0</v>
      </c>
      <c r="E7" s="48"/>
    </row>
    <row r="8" spans="1:5" ht="17" x14ac:dyDescent="0.2">
      <c r="A8" s="7" t="s">
        <v>14</v>
      </c>
      <c r="B8" s="13">
        <f>+('Information Sheet'!C16*'Information Sheet'!C7)</f>
        <v>0</v>
      </c>
      <c r="E8" s="47" t="s">
        <v>145</v>
      </c>
    </row>
    <row r="9" spans="1:5" ht="17" x14ac:dyDescent="0.2">
      <c r="A9" s="7" t="s">
        <v>15</v>
      </c>
      <c r="B9" s="8">
        <f>+'Information Sheet'!C16*'Information Sheet'!C8</f>
        <v>0</v>
      </c>
      <c r="E9" s="47" t="s">
        <v>146</v>
      </c>
    </row>
    <row r="10" spans="1:5" ht="17" x14ac:dyDescent="0.2">
      <c r="A10" s="7" t="s">
        <v>117</v>
      </c>
      <c r="B10" s="8">
        <f>+'Information Sheet'!C10*'Profitability Analysis'!B6</f>
        <v>0</v>
      </c>
      <c r="E10" s="47" t="s">
        <v>147</v>
      </c>
    </row>
    <row r="11" spans="1:5" ht="17" x14ac:dyDescent="0.2">
      <c r="A11" s="7" t="s">
        <v>118</v>
      </c>
      <c r="B11" s="8">
        <f>+'Information Sheet'!C11*'Profitability Analysis'!B6</f>
        <v>0</v>
      </c>
      <c r="E11" s="47" t="s">
        <v>148</v>
      </c>
    </row>
    <row r="12" spans="1:5" x14ac:dyDescent="0.2">
      <c r="E12" s="48"/>
    </row>
    <row r="13" spans="1:5" x14ac:dyDescent="0.2">
      <c r="E13" s="48"/>
    </row>
    <row r="14" spans="1:5" s="20" customFormat="1" ht="21" x14ac:dyDescent="0.2">
      <c r="A14" s="109" t="s">
        <v>116</v>
      </c>
      <c r="B14" s="110"/>
      <c r="E14" s="54"/>
    </row>
    <row r="15" spans="1:5" x14ac:dyDescent="0.2">
      <c r="A15" s="7" t="s">
        <v>119</v>
      </c>
      <c r="B15" s="8">
        <f>+'Information Sheet'!C24</f>
        <v>0</v>
      </c>
      <c r="E15" s="48"/>
    </row>
    <row r="16" spans="1:5" ht="20" customHeight="1" x14ac:dyDescent="0.2">
      <c r="A16" s="7" t="s">
        <v>16</v>
      </c>
      <c r="B16" s="13">
        <f>-(B15*B6)*'Information Sheet'!C22</f>
        <v>0</v>
      </c>
      <c r="E16" s="47" t="s">
        <v>149</v>
      </c>
    </row>
    <row r="17" spans="1:5" ht="34" x14ac:dyDescent="0.2">
      <c r="A17" s="7" t="s">
        <v>17</v>
      </c>
      <c r="B17" s="13">
        <f>-('Information Sheet'!C25*'Information Sheet'!C26)*'Information Sheet'!C16</f>
        <v>0</v>
      </c>
      <c r="E17" s="47" t="s">
        <v>150</v>
      </c>
    </row>
    <row r="18" spans="1:5" s="23" customFormat="1" x14ac:dyDescent="0.2">
      <c r="A18" s="21" t="s">
        <v>18</v>
      </c>
      <c r="B18" s="22">
        <f>SUM(B16:B17)</f>
        <v>0</v>
      </c>
      <c r="E18" s="55"/>
    </row>
    <row r="19" spans="1:5" x14ac:dyDescent="0.2">
      <c r="E19" s="48"/>
    </row>
    <row r="20" spans="1:5" x14ac:dyDescent="0.2">
      <c r="E20" s="48"/>
    </row>
    <row r="21" spans="1:5" s="20" customFormat="1" ht="21" x14ac:dyDescent="0.2">
      <c r="A21" s="109" t="s">
        <v>106</v>
      </c>
      <c r="B21" s="110"/>
      <c r="E21" s="54"/>
    </row>
    <row r="22" spans="1:5" ht="17" customHeight="1" x14ac:dyDescent="0.2">
      <c r="A22" s="7" t="str">
        <f>+'Information Sheet'!B28</f>
        <v xml:space="preserve">Special equipment </v>
      </c>
      <c r="B22" s="8">
        <f>-'Information Sheet'!C28</f>
        <v>0</v>
      </c>
      <c r="E22" s="107" t="s">
        <v>151</v>
      </c>
    </row>
    <row r="23" spans="1:5" x14ac:dyDescent="0.2">
      <c r="A23" s="7" t="str">
        <f>+'Information Sheet'!B29</f>
        <v xml:space="preserve">Athletic gear (e.g., t-shirts, hats, towels, etc.)  </v>
      </c>
      <c r="B23" s="8">
        <f>-'Information Sheet'!C29</f>
        <v>0</v>
      </c>
      <c r="E23" s="107"/>
    </row>
    <row r="24" spans="1:5" x14ac:dyDescent="0.2">
      <c r="A24" s="7" t="str">
        <f>+'Information Sheet'!B30</f>
        <v xml:space="preserve">End of training celebration </v>
      </c>
      <c r="B24" s="8">
        <f>-'Information Sheet'!C30</f>
        <v>0</v>
      </c>
      <c r="E24" s="107"/>
    </row>
    <row r="25" spans="1:5" x14ac:dyDescent="0.2">
      <c r="A25" s="7" t="str">
        <f>+'Information Sheet'!B31</f>
        <v>Athlete transportation</v>
      </c>
      <c r="B25" s="8">
        <f>-'Information Sheet'!C31</f>
        <v>0</v>
      </c>
      <c r="E25" s="107"/>
    </row>
    <row r="26" spans="1:5" x14ac:dyDescent="0.2">
      <c r="A26" s="7" t="str">
        <f>+'Information Sheet'!B32</f>
        <v xml:space="preserve">Field or facility rental </v>
      </c>
      <c r="B26" s="8">
        <f>-'Information Sheet'!C32</f>
        <v>0</v>
      </c>
      <c r="E26" s="107"/>
    </row>
    <row r="27" spans="1:5" x14ac:dyDescent="0.2">
      <c r="A27" s="7" t="str">
        <f>+'Information Sheet'!B33</f>
        <v>Donation or referral</v>
      </c>
      <c r="B27" s="8">
        <f>-'Information Sheet'!C33</f>
        <v>0</v>
      </c>
      <c r="E27" s="107"/>
    </row>
    <row r="28" spans="1:5" x14ac:dyDescent="0.2">
      <c r="A28" s="7" t="str">
        <f>+'Information Sheet'!B34</f>
        <v>Performance Coach Commission and/or Delivery Fee (estimate total amount if unknown)</v>
      </c>
      <c r="B28" s="8">
        <f>-'Information Sheet'!C34</f>
        <v>0</v>
      </c>
      <c r="E28" s="107"/>
    </row>
    <row r="29" spans="1:5" x14ac:dyDescent="0.2">
      <c r="A29" s="7" t="str">
        <f>+'Information Sheet'!B35</f>
        <v>{Enter other items here}</v>
      </c>
      <c r="B29" s="8">
        <f>-'Information Sheet'!C35</f>
        <v>0</v>
      </c>
      <c r="E29" s="107"/>
    </row>
    <row r="30" spans="1:5" x14ac:dyDescent="0.2">
      <c r="A30" s="7" t="str">
        <f>+'Information Sheet'!B36</f>
        <v>{Enter other items here}</v>
      </c>
      <c r="B30" s="8">
        <f>-'Information Sheet'!C36</f>
        <v>0</v>
      </c>
      <c r="E30" s="107"/>
    </row>
    <row r="31" spans="1:5" s="9" customFormat="1" x14ac:dyDescent="0.2">
      <c r="A31" s="21" t="s">
        <v>19</v>
      </c>
      <c r="B31" s="11">
        <f>SUM(B22:B30)</f>
        <v>0</v>
      </c>
      <c r="E31" s="107"/>
    </row>
    <row r="32" spans="1:5" x14ac:dyDescent="0.2">
      <c r="E32" s="48"/>
    </row>
    <row r="33" spans="1:5" x14ac:dyDescent="0.2">
      <c r="D33" s="25"/>
      <c r="E33" s="48"/>
    </row>
    <row r="34" spans="1:5" ht="21" customHeight="1" x14ac:dyDescent="0.2">
      <c r="A34" s="103" t="s">
        <v>111</v>
      </c>
      <c r="B34" s="61" t="s">
        <v>46</v>
      </c>
      <c r="C34" s="59" t="s">
        <v>47</v>
      </c>
      <c r="D34" s="27"/>
      <c r="E34" s="105" t="s">
        <v>152</v>
      </c>
    </row>
    <row r="35" spans="1:5" ht="21" customHeight="1" x14ac:dyDescent="0.2">
      <c r="A35" s="104"/>
      <c r="B35" s="62">
        <f>+'Information Sheet'!C7</f>
        <v>0</v>
      </c>
      <c r="C35" s="60">
        <f>+'Information Sheet'!C8</f>
        <v>0</v>
      </c>
      <c r="D35" s="28"/>
      <c r="E35" s="106"/>
    </row>
    <row r="36" spans="1:5" ht="19" customHeight="1" x14ac:dyDescent="0.2">
      <c r="A36" s="7" t="s">
        <v>20</v>
      </c>
      <c r="B36" s="58">
        <f>+B8</f>
        <v>0</v>
      </c>
      <c r="C36" s="58">
        <f>+B9</f>
        <v>0</v>
      </c>
      <c r="D36" s="26"/>
      <c r="E36" s="106"/>
    </row>
    <row r="37" spans="1:5" x14ac:dyDescent="0.2">
      <c r="A37" s="7" t="s">
        <v>109</v>
      </c>
      <c r="B37" s="58" t="e">
        <f>+$B$18/$B$7</f>
        <v>#DIV/0!</v>
      </c>
      <c r="C37" s="58" t="e">
        <f>+$B$18/$B$7</f>
        <v>#DIV/0!</v>
      </c>
      <c r="D37" s="26"/>
      <c r="E37" s="106"/>
    </row>
    <row r="38" spans="1:5" x14ac:dyDescent="0.2">
      <c r="A38" s="7" t="s">
        <v>110</v>
      </c>
      <c r="B38" s="13" t="e">
        <f>+$B$31/$B$7</f>
        <v>#DIV/0!</v>
      </c>
      <c r="C38" s="13" t="e">
        <f>+$B$31/$B$7</f>
        <v>#DIV/0!</v>
      </c>
      <c r="D38" s="26"/>
      <c r="E38" s="106"/>
    </row>
    <row r="39" spans="1:5" x14ac:dyDescent="0.2">
      <c r="A39" s="21" t="s">
        <v>21</v>
      </c>
      <c r="B39" s="11" t="e">
        <f>SUM(B36:B38)</f>
        <v>#DIV/0!</v>
      </c>
      <c r="C39" s="11" t="e">
        <f>SUM(C36:C38)</f>
        <v>#DIV/0!</v>
      </c>
      <c r="D39" s="49"/>
      <c r="E39" s="106"/>
    </row>
    <row r="40" spans="1:5" s="9" customFormat="1" x14ac:dyDescent="0.2">
      <c r="A40" s="21" t="s">
        <v>22</v>
      </c>
      <c r="B40" s="24" t="e">
        <f>+B39/B36</f>
        <v>#DIV/0!</v>
      </c>
      <c r="C40" s="24" t="e">
        <f>+C39/C36</f>
        <v>#DIV/0!</v>
      </c>
      <c r="D40" s="50"/>
      <c r="E40" s="106"/>
    </row>
    <row r="41" spans="1:5" s="9" customFormat="1" x14ac:dyDescent="0.2">
      <c r="A41" s="21" t="s">
        <v>108</v>
      </c>
      <c r="B41" s="24">
        <f>+'Information Sheet'!C14</f>
        <v>0</v>
      </c>
      <c r="C41" s="24">
        <f>+'Information Sheet'!C13</f>
        <v>0</v>
      </c>
      <c r="D41" s="42"/>
      <c r="E41" s="106"/>
    </row>
    <row r="42" spans="1:5" x14ac:dyDescent="0.2">
      <c r="D42" s="25"/>
      <c r="E42" s="48"/>
    </row>
    <row r="43" spans="1:5" x14ac:dyDescent="0.2">
      <c r="A43" s="1"/>
      <c r="B43" s="14"/>
      <c r="C43" s="14"/>
      <c r="D43" s="51"/>
      <c r="E43" s="48"/>
    </row>
    <row r="44" spans="1:5" ht="21" customHeight="1" x14ac:dyDescent="0.2">
      <c r="A44" s="102" t="s">
        <v>107</v>
      </c>
      <c r="B44" s="61" t="s">
        <v>46</v>
      </c>
      <c r="C44" s="59" t="s">
        <v>47</v>
      </c>
      <c r="D44" s="27"/>
      <c r="E44" s="107" t="s">
        <v>152</v>
      </c>
    </row>
    <row r="45" spans="1:5" ht="21" customHeight="1" x14ac:dyDescent="0.2">
      <c r="A45" s="102"/>
      <c r="B45" s="62">
        <f>+'Information Sheet'!$C$10</f>
        <v>0</v>
      </c>
      <c r="C45" s="60">
        <f>+'Information Sheet'!$C$11</f>
        <v>0</v>
      </c>
      <c r="D45" s="28"/>
      <c r="E45" s="107"/>
    </row>
    <row r="46" spans="1:5" s="63" customFormat="1" ht="16" customHeight="1" x14ac:dyDescent="0.2">
      <c r="A46" s="64" t="s">
        <v>112</v>
      </c>
      <c r="B46" s="65">
        <f>+'Information Sheet'!C10*'Profitability Analysis'!B6</f>
        <v>0</v>
      </c>
      <c r="C46" s="66">
        <f>+'Information Sheet'!C11*'Profitability Analysis'!B6</f>
        <v>0</v>
      </c>
      <c r="D46" s="67"/>
      <c r="E46" s="107"/>
    </row>
    <row r="47" spans="1:5" x14ac:dyDescent="0.2">
      <c r="A47" s="7" t="s">
        <v>109</v>
      </c>
      <c r="B47" s="58">
        <f>+$B$18</f>
        <v>0</v>
      </c>
      <c r="C47" s="58">
        <f>+$B$18</f>
        <v>0</v>
      </c>
      <c r="D47" s="26"/>
      <c r="E47" s="107"/>
    </row>
    <row r="48" spans="1:5" x14ac:dyDescent="0.2">
      <c r="A48" s="7" t="s">
        <v>110</v>
      </c>
      <c r="B48" s="13">
        <f>+$B$31</f>
        <v>0</v>
      </c>
      <c r="C48" s="13">
        <f>+$B$31</f>
        <v>0</v>
      </c>
      <c r="D48" s="26"/>
      <c r="E48" s="107"/>
    </row>
    <row r="49" spans="1:5" s="9" customFormat="1" x14ac:dyDescent="0.2">
      <c r="A49" s="21" t="s">
        <v>24</v>
      </c>
      <c r="B49" s="11">
        <f>SUM(B46:B48)</f>
        <v>0</v>
      </c>
      <c r="C49" s="11">
        <f>SUM(C46:C48)</f>
        <v>0</v>
      </c>
      <c r="D49" s="50"/>
      <c r="E49" s="107"/>
    </row>
    <row r="50" spans="1:5" s="9" customFormat="1" x14ac:dyDescent="0.2">
      <c r="A50" s="21" t="s">
        <v>25</v>
      </c>
      <c r="B50" s="24" t="e">
        <f>+B49/B46</f>
        <v>#DIV/0!</v>
      </c>
      <c r="C50" s="24" t="e">
        <f>+C49/C46</f>
        <v>#DIV/0!</v>
      </c>
      <c r="D50" s="42"/>
      <c r="E50" s="107"/>
    </row>
    <row r="51" spans="1:5" s="9" customFormat="1" x14ac:dyDescent="0.2">
      <c r="A51" s="21" t="s">
        <v>104</v>
      </c>
      <c r="B51" s="24">
        <f>+'Information Sheet'!C14</f>
        <v>0</v>
      </c>
      <c r="C51" s="24">
        <f>+'Information Sheet'!C13</f>
        <v>0</v>
      </c>
      <c r="D51" s="42"/>
      <c r="E51" s="107"/>
    </row>
  </sheetData>
  <sheetProtection algorithmName="SHA-512" hashValue="eeXvp8MORNaVNjNTGPd1+yhhiCKSeNZ4RYoIcd9VaayHIx24yGEphghW+Y9UAzdc8lPQJ+dQvh0yPDTPpjylEA==" saltValue="uTsUGsAIaGHwN7Wl9r0/Xg==" spinCount="100000" sheet="1" objects="1" scenarios="1"/>
  <mergeCells count="10">
    <mergeCell ref="A44:A45"/>
    <mergeCell ref="A34:A35"/>
    <mergeCell ref="E34:E41"/>
    <mergeCell ref="E44:E51"/>
    <mergeCell ref="A3:C3"/>
    <mergeCell ref="A4:C4"/>
    <mergeCell ref="E22:E31"/>
    <mergeCell ref="A21:B21"/>
    <mergeCell ref="A14:B14"/>
    <mergeCell ref="A5:C5"/>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EDBDA-F11B-564E-A3A3-708B08DDC4AA}">
  <dimension ref="A1:E56"/>
  <sheetViews>
    <sheetView showGridLines="0" topLeftCell="A39" zoomScale="150" zoomScaleNormal="150" workbookViewId="0">
      <selection activeCell="A7" sqref="A7:C7"/>
    </sheetView>
  </sheetViews>
  <sheetFormatPr baseColWidth="10" defaultRowHeight="16" x14ac:dyDescent="0.2"/>
  <cols>
    <col min="1" max="1" width="3.1640625" customWidth="1"/>
    <col min="2" max="2" width="54.5" customWidth="1"/>
    <col min="3" max="3" width="26.33203125" style="15" customWidth="1"/>
    <col min="4" max="4" width="4.1640625" customWidth="1"/>
    <col min="5" max="5" width="63.83203125" style="71" customWidth="1"/>
  </cols>
  <sheetData>
    <row r="1" spans="1:5" ht="18" thickBot="1" x14ac:dyDescent="0.25">
      <c r="E1" s="97" t="s">
        <v>115</v>
      </c>
    </row>
    <row r="2" spans="1:5" s="29" customFormat="1" ht="55" customHeight="1" x14ac:dyDescent="0.2">
      <c r="A2" s="123" t="s">
        <v>59</v>
      </c>
      <c r="B2" s="123"/>
      <c r="C2" s="123"/>
      <c r="E2" s="113" t="s">
        <v>160</v>
      </c>
    </row>
    <row r="3" spans="1:5" s="10" customFormat="1" ht="31" x14ac:dyDescent="0.2">
      <c r="A3" s="108" t="s">
        <v>70</v>
      </c>
      <c r="B3" s="108"/>
      <c r="C3" s="108"/>
      <c r="E3" s="114"/>
    </row>
    <row r="4" spans="1:5" s="10" customFormat="1" ht="31" x14ac:dyDescent="0.2">
      <c r="A4" s="108" t="s">
        <v>48</v>
      </c>
      <c r="B4" s="108"/>
      <c r="C4" s="108"/>
      <c r="E4" s="114"/>
    </row>
    <row r="5" spans="1:5" s="10" customFormat="1" ht="40" customHeight="1" x14ac:dyDescent="0.2">
      <c r="A5" s="108" t="str">
        <f>+'Information Sheet'!$C$4</f>
        <v xml:space="preserve"> </v>
      </c>
      <c r="B5" s="108"/>
      <c r="C5" s="108"/>
      <c r="E5" s="114"/>
    </row>
    <row r="6" spans="1:5" s="10" customFormat="1" ht="36" customHeight="1" x14ac:dyDescent="0.2">
      <c r="A6" s="108" t="str">
        <f>+'Information Sheet'!C5</f>
        <v xml:space="preserve"> </v>
      </c>
      <c r="B6" s="108"/>
      <c r="C6" s="108"/>
      <c r="E6" s="88"/>
    </row>
    <row r="7" spans="1:5" ht="121" customHeight="1" x14ac:dyDescent="0.2">
      <c r="A7" s="121" t="s">
        <v>94</v>
      </c>
      <c r="B7" s="121"/>
      <c r="C7" s="121"/>
      <c r="E7" s="69" t="s">
        <v>99</v>
      </c>
    </row>
    <row r="8" spans="1:5" s="16" customFormat="1" ht="19" x14ac:dyDescent="0.25">
      <c r="C8" s="17"/>
      <c r="E8" s="89"/>
    </row>
    <row r="9" spans="1:5" s="31" customFormat="1" ht="21" x14ac:dyDescent="0.2">
      <c r="A9" s="119" t="s">
        <v>95</v>
      </c>
      <c r="B9" s="119"/>
      <c r="C9" s="119"/>
      <c r="E9" s="90"/>
    </row>
    <row r="10" spans="1:5" s="34" customFormat="1" ht="44" customHeight="1" x14ac:dyDescent="0.2">
      <c r="A10" s="33"/>
      <c r="B10" s="120" t="s">
        <v>60</v>
      </c>
      <c r="C10" s="120"/>
      <c r="E10" s="90"/>
    </row>
    <row r="11" spans="1:5" s="16" customFormat="1" ht="19" x14ac:dyDescent="0.25">
      <c r="B11" s="30" t="s">
        <v>54</v>
      </c>
      <c r="C11" s="30">
        <f>+'Information Sheet'!C16</f>
        <v>0</v>
      </c>
      <c r="E11" s="89"/>
    </row>
    <row r="12" spans="1:5" s="16" customFormat="1" ht="19" x14ac:dyDescent="0.25">
      <c r="B12" s="30" t="s">
        <v>28</v>
      </c>
      <c r="C12" s="30">
        <f>+'Information Sheet'!C17</f>
        <v>0</v>
      </c>
      <c r="E12" s="89"/>
    </row>
    <row r="13" spans="1:5" s="16" customFormat="1" ht="19" x14ac:dyDescent="0.25">
      <c r="B13" s="30" t="s">
        <v>144</v>
      </c>
      <c r="C13" s="30">
        <f>+'Information Sheet'!C18</f>
        <v>0</v>
      </c>
      <c r="E13" s="89"/>
    </row>
    <row r="14" spans="1:5" s="16" customFormat="1" ht="19" x14ac:dyDescent="0.25">
      <c r="B14" s="30" t="s">
        <v>29</v>
      </c>
      <c r="C14" s="30" t="str">
        <f>+'Information Sheet'!C19</f>
        <v xml:space="preserve"> </v>
      </c>
      <c r="E14" s="89"/>
    </row>
    <row r="15" spans="1:5" s="16" customFormat="1" ht="19" x14ac:dyDescent="0.25">
      <c r="B15" s="30" t="s">
        <v>61</v>
      </c>
      <c r="C15" s="30" t="str">
        <f>+'Information Sheet'!C23</f>
        <v xml:space="preserve"> </v>
      </c>
      <c r="E15" s="89"/>
    </row>
    <row r="16" spans="1:5" s="16" customFormat="1" ht="19" x14ac:dyDescent="0.25">
      <c r="C16" s="17"/>
      <c r="E16" s="89"/>
    </row>
    <row r="17" spans="1:5" s="32" customFormat="1" ht="21" x14ac:dyDescent="0.2">
      <c r="A17" s="119" t="s">
        <v>96</v>
      </c>
      <c r="B17" s="119"/>
      <c r="C17" s="119"/>
      <c r="E17" s="91"/>
    </row>
    <row r="18" spans="1:5" s="32" customFormat="1" ht="47" customHeight="1" x14ac:dyDescent="0.2">
      <c r="A18" s="35"/>
      <c r="B18" s="120" t="s">
        <v>63</v>
      </c>
      <c r="C18" s="120"/>
      <c r="E18" s="124" t="s">
        <v>155</v>
      </c>
    </row>
    <row r="19" spans="1:5" s="16" customFormat="1" ht="19" customHeight="1" x14ac:dyDescent="0.25">
      <c r="B19" s="30" t="s">
        <v>51</v>
      </c>
      <c r="C19" s="36">
        <f>+'Profitability Analysis'!C36</f>
        <v>0</v>
      </c>
      <c r="E19" s="124"/>
    </row>
    <row r="20" spans="1:5" s="16" customFormat="1" ht="19" x14ac:dyDescent="0.25">
      <c r="B20" s="30" t="s">
        <v>114</v>
      </c>
      <c r="C20" s="36">
        <f>+'Profitability Analysis'!C46</f>
        <v>0</v>
      </c>
      <c r="E20" s="124"/>
    </row>
    <row r="21" spans="1:5" s="16" customFormat="1" ht="19" x14ac:dyDescent="0.25">
      <c r="C21" s="17"/>
      <c r="E21" s="89"/>
    </row>
    <row r="22" spans="1:5" s="18" customFormat="1" ht="21" x14ac:dyDescent="0.25">
      <c r="A22" s="115" t="s">
        <v>40</v>
      </c>
      <c r="B22" s="116"/>
      <c r="C22" s="117"/>
      <c r="E22" s="92"/>
    </row>
    <row r="23" spans="1:5" s="18" customFormat="1" ht="49" customHeight="1" x14ac:dyDescent="0.25">
      <c r="A23" s="35"/>
      <c r="B23" s="120" t="s">
        <v>71</v>
      </c>
      <c r="C23" s="120"/>
      <c r="E23" s="92"/>
    </row>
    <row r="24" spans="1:5" s="16" customFormat="1" ht="19" x14ac:dyDescent="0.25">
      <c r="B24" s="30" t="s">
        <v>38</v>
      </c>
      <c r="C24" s="30">
        <f>+'Information Sheet'!C22</f>
        <v>0</v>
      </c>
      <c r="E24" s="89"/>
    </row>
    <row r="25" spans="1:5" s="16" customFormat="1" ht="19" x14ac:dyDescent="0.25">
      <c r="B25" s="30" t="s">
        <v>39</v>
      </c>
      <c r="C25" s="30">
        <f>+'Information Sheet'!C21</f>
        <v>0</v>
      </c>
      <c r="E25" s="89"/>
    </row>
    <row r="26" spans="1:5" s="16" customFormat="1" ht="19" x14ac:dyDescent="0.25">
      <c r="C26" s="17"/>
      <c r="E26" s="89"/>
    </row>
    <row r="27" spans="1:5" s="18" customFormat="1" ht="21" x14ac:dyDescent="0.25">
      <c r="A27" s="119" t="s">
        <v>31</v>
      </c>
      <c r="B27" s="119"/>
      <c r="C27" s="119"/>
      <c r="E27" s="92"/>
    </row>
    <row r="28" spans="1:5" s="18" customFormat="1" ht="47" customHeight="1" x14ac:dyDescent="0.25">
      <c r="A28" s="33"/>
      <c r="B28" s="120" t="s">
        <v>97</v>
      </c>
      <c r="C28" s="120"/>
      <c r="E28" s="124" t="s">
        <v>156</v>
      </c>
    </row>
    <row r="29" spans="1:5" s="16" customFormat="1" ht="19" customHeight="1" x14ac:dyDescent="0.25">
      <c r="B29" s="122" t="str">
        <f>+'Information Sheet'!B28</f>
        <v xml:space="preserve">Special equipment </v>
      </c>
      <c r="C29" s="122"/>
      <c r="E29" s="124"/>
    </row>
    <row r="30" spans="1:5" s="16" customFormat="1" ht="19" x14ac:dyDescent="0.25">
      <c r="B30" s="122" t="str">
        <f>+'Information Sheet'!B29</f>
        <v xml:space="preserve">Athletic gear (e.g., t-shirts, hats, towels, etc.)  </v>
      </c>
      <c r="C30" s="122"/>
      <c r="E30" s="124"/>
    </row>
    <row r="31" spans="1:5" s="16" customFormat="1" ht="19" x14ac:dyDescent="0.25">
      <c r="B31" s="122" t="str">
        <f>+'Information Sheet'!B30</f>
        <v xml:space="preserve">End of training celebration </v>
      </c>
      <c r="C31" s="122"/>
      <c r="E31" s="124"/>
    </row>
    <row r="32" spans="1:5" s="16" customFormat="1" ht="19" x14ac:dyDescent="0.25">
      <c r="B32" s="122" t="str">
        <f>+'Information Sheet'!B31</f>
        <v>Athlete transportation</v>
      </c>
      <c r="C32" s="122"/>
      <c r="E32" s="124"/>
    </row>
    <row r="33" spans="1:5" s="16" customFormat="1" ht="19" x14ac:dyDescent="0.25">
      <c r="B33" s="122" t="str">
        <f>+'Information Sheet'!B32</f>
        <v xml:space="preserve">Field or facility rental </v>
      </c>
      <c r="C33" s="122"/>
      <c r="E33" s="124"/>
    </row>
    <row r="34" spans="1:5" s="16" customFormat="1" ht="19" x14ac:dyDescent="0.25">
      <c r="B34" s="122" t="str">
        <f>+'Information Sheet'!B33</f>
        <v>Donation or referral</v>
      </c>
      <c r="C34" s="122"/>
      <c r="E34" s="124"/>
    </row>
    <row r="35" spans="1:5" s="16" customFormat="1" ht="19" x14ac:dyDescent="0.25">
      <c r="B35" s="122" t="str">
        <f>+'Information Sheet'!B35</f>
        <v>{Enter other items here}</v>
      </c>
      <c r="C35" s="122"/>
      <c r="E35" s="124"/>
    </row>
    <row r="36" spans="1:5" s="16" customFormat="1" ht="19" x14ac:dyDescent="0.25">
      <c r="B36" s="122" t="str">
        <f>+'Information Sheet'!B36</f>
        <v>{Enter other items here}</v>
      </c>
      <c r="C36" s="122"/>
      <c r="E36" s="124"/>
    </row>
    <row r="37" spans="1:5" s="16" customFormat="1" ht="19" x14ac:dyDescent="0.25">
      <c r="C37" s="17"/>
      <c r="E37" s="89"/>
    </row>
    <row r="38" spans="1:5" s="18" customFormat="1" ht="21" x14ac:dyDescent="0.25">
      <c r="A38" s="125" t="s">
        <v>35</v>
      </c>
      <c r="B38" s="125"/>
      <c r="C38" s="125"/>
      <c r="E38" s="92"/>
    </row>
    <row r="39" spans="1:5" s="18" customFormat="1" ht="46" customHeight="1" x14ac:dyDescent="0.25">
      <c r="A39" s="37"/>
      <c r="B39" s="118" t="s">
        <v>64</v>
      </c>
      <c r="C39" s="118"/>
      <c r="E39" s="112" t="s">
        <v>157</v>
      </c>
    </row>
    <row r="40" spans="1:5" s="16" customFormat="1" ht="19" x14ac:dyDescent="0.25">
      <c r="B40" s="30" t="s">
        <v>65</v>
      </c>
      <c r="C40" s="30">
        <f>+'Information Sheet'!C38</f>
        <v>0</v>
      </c>
      <c r="E40" s="112"/>
    </row>
    <row r="41" spans="1:5" s="16" customFormat="1" ht="19" x14ac:dyDescent="0.25">
      <c r="B41" s="30" t="s">
        <v>66</v>
      </c>
      <c r="C41" s="36">
        <f>+'Information Sheet'!C39</f>
        <v>0</v>
      </c>
      <c r="E41" s="98"/>
    </row>
    <row r="42" spans="1:5" s="16" customFormat="1" ht="19" x14ac:dyDescent="0.25">
      <c r="C42" s="17"/>
      <c r="E42" s="93"/>
    </row>
    <row r="43" spans="1:5" s="18" customFormat="1" ht="21" x14ac:dyDescent="0.25">
      <c r="A43" s="115" t="s">
        <v>41</v>
      </c>
      <c r="B43" s="116"/>
      <c r="C43" s="117"/>
      <c r="E43" s="94"/>
    </row>
    <row r="44" spans="1:5" s="18" customFormat="1" ht="49" customHeight="1" x14ac:dyDescent="0.25">
      <c r="A44" s="35"/>
      <c r="B44" s="118" t="s">
        <v>67</v>
      </c>
      <c r="C44" s="118"/>
      <c r="E44" s="69" t="s">
        <v>158</v>
      </c>
    </row>
    <row r="45" spans="1:5" s="16" customFormat="1" ht="19" x14ac:dyDescent="0.25">
      <c r="B45" s="30" t="s">
        <v>36</v>
      </c>
      <c r="C45" s="30">
        <f>+'Information Sheet'!C40</f>
        <v>0</v>
      </c>
      <c r="E45" s="93"/>
    </row>
    <row r="46" spans="1:5" s="16" customFormat="1" ht="40" x14ac:dyDescent="0.25">
      <c r="B46" s="38" t="s">
        <v>72</v>
      </c>
      <c r="C46" s="39">
        <f>+'Information Sheet'!C42</f>
        <v>0</v>
      </c>
      <c r="E46" s="93"/>
    </row>
    <row r="47" spans="1:5" s="16" customFormat="1" ht="20" customHeight="1" x14ac:dyDescent="0.25">
      <c r="B47" s="38" t="s">
        <v>52</v>
      </c>
      <c r="C47" s="40" t="str">
        <f>+'Information Sheet'!C43</f>
        <v xml:space="preserve"> </v>
      </c>
      <c r="E47" s="95"/>
    </row>
    <row r="48" spans="1:5" s="16" customFormat="1" ht="19" x14ac:dyDescent="0.25">
      <c r="B48" s="30" t="s">
        <v>53</v>
      </c>
      <c r="C48" s="40" t="str">
        <f>+'Information Sheet'!C44</f>
        <v xml:space="preserve"> </v>
      </c>
      <c r="E48" s="96"/>
    </row>
    <row r="49" spans="3:5" s="16" customFormat="1" ht="19" x14ac:dyDescent="0.25">
      <c r="C49" s="17"/>
      <c r="E49" s="96"/>
    </row>
    <row r="50" spans="3:5" s="16" customFormat="1" ht="120" thickBot="1" x14ac:dyDescent="0.3">
      <c r="C50" s="17"/>
      <c r="E50" s="72" t="s">
        <v>159</v>
      </c>
    </row>
    <row r="51" spans="3:5" s="16" customFormat="1" ht="19" x14ac:dyDescent="0.25">
      <c r="C51" s="17"/>
      <c r="E51" s="70"/>
    </row>
    <row r="52" spans="3:5" s="16" customFormat="1" ht="19" x14ac:dyDescent="0.25">
      <c r="C52" s="17"/>
      <c r="E52" s="70"/>
    </row>
    <row r="53" spans="3:5" s="16" customFormat="1" ht="19" x14ac:dyDescent="0.25">
      <c r="C53" s="17"/>
      <c r="E53" s="70"/>
    </row>
    <row r="54" spans="3:5" s="16" customFormat="1" ht="19" x14ac:dyDescent="0.25">
      <c r="C54" s="17"/>
      <c r="E54" s="70"/>
    </row>
    <row r="55" spans="3:5" s="16" customFormat="1" ht="19" x14ac:dyDescent="0.25">
      <c r="C55" s="17"/>
      <c r="E55" s="70"/>
    </row>
    <row r="56" spans="3:5" s="16" customFormat="1" ht="19" x14ac:dyDescent="0.25">
      <c r="C56" s="17"/>
      <c r="E56" s="70"/>
    </row>
  </sheetData>
  <mergeCells count="30">
    <mergeCell ref="A38:C38"/>
    <mergeCell ref="B39:C39"/>
    <mergeCell ref="A4:C4"/>
    <mergeCell ref="A5:C5"/>
    <mergeCell ref="A3:C3"/>
    <mergeCell ref="A2:C2"/>
    <mergeCell ref="E18:E20"/>
    <mergeCell ref="E28:E36"/>
    <mergeCell ref="B34:C34"/>
    <mergeCell ref="B35:C35"/>
    <mergeCell ref="B36:C36"/>
    <mergeCell ref="B32:C32"/>
    <mergeCell ref="B33:C33"/>
    <mergeCell ref="B28:C28"/>
    <mergeCell ref="E39:E40"/>
    <mergeCell ref="E2:E5"/>
    <mergeCell ref="A43:C43"/>
    <mergeCell ref="B44:C44"/>
    <mergeCell ref="A6:C6"/>
    <mergeCell ref="A17:C17"/>
    <mergeCell ref="B10:C10"/>
    <mergeCell ref="B18:C18"/>
    <mergeCell ref="A22:C22"/>
    <mergeCell ref="B23:C23"/>
    <mergeCell ref="A27:C27"/>
    <mergeCell ref="A7:C7"/>
    <mergeCell ref="A9:C9"/>
    <mergeCell ref="B29:C29"/>
    <mergeCell ref="B30:C30"/>
    <mergeCell ref="B31:C31"/>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AB9FA-F98C-2847-A741-96BBA995C344}">
  <dimension ref="A1:B11"/>
  <sheetViews>
    <sheetView workbookViewId="0">
      <selection activeCell="B24" sqref="B24"/>
    </sheetView>
  </sheetViews>
  <sheetFormatPr baseColWidth="10" defaultRowHeight="16" x14ac:dyDescent="0.2"/>
  <cols>
    <col min="1" max="1" width="14.5" customWidth="1"/>
    <col min="2" max="2" width="23.83203125" customWidth="1"/>
  </cols>
  <sheetData>
    <row r="1" spans="1:2" x14ac:dyDescent="0.2">
      <c r="A1" s="6" t="s">
        <v>0</v>
      </c>
      <c r="B1" s="6" t="s">
        <v>1</v>
      </c>
    </row>
    <row r="2" spans="1:2" x14ac:dyDescent="0.2">
      <c r="B2" s="6" t="s">
        <v>2</v>
      </c>
    </row>
    <row r="3" spans="1:2" x14ac:dyDescent="0.2">
      <c r="B3" s="6"/>
    </row>
    <row r="4" spans="1:2" x14ac:dyDescent="0.2">
      <c r="B4" t="s">
        <v>3</v>
      </c>
    </row>
    <row r="5" spans="1:2" x14ac:dyDescent="0.2">
      <c r="A5" s="6" t="s">
        <v>55</v>
      </c>
      <c r="B5" s="6" t="s">
        <v>56</v>
      </c>
    </row>
    <row r="6" spans="1:2" x14ac:dyDescent="0.2">
      <c r="B6" s="6" t="s">
        <v>42</v>
      </c>
    </row>
    <row r="7" spans="1:2" x14ac:dyDescent="0.2">
      <c r="B7" s="6"/>
    </row>
    <row r="9" spans="1:2" x14ac:dyDescent="0.2">
      <c r="A9" s="6" t="s">
        <v>57</v>
      </c>
      <c r="B9" s="6" t="s">
        <v>58</v>
      </c>
    </row>
    <row r="10" spans="1:2" x14ac:dyDescent="0.2">
      <c r="B10" s="6" t="s">
        <v>44</v>
      </c>
    </row>
    <row r="11" spans="1:2" x14ac:dyDescent="0.2">
      <c r="B11" s="6"/>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Information Sheet</vt:lpstr>
      <vt:lpstr>Profitability Analysis</vt:lpstr>
      <vt:lpstr>Customer Pricing Proposal</vt:lpstr>
      <vt:lpstr>Pick List Tables</vt:lpstr>
      <vt:lpstr>'Customer Pricing Proposal'!Print_Area</vt:lpstr>
      <vt:lpstr>'Information Sheet'!Print_Area</vt:lpstr>
      <vt:lpstr>'Profitability Analysis'!Print_Area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Parisi Franchise</dc:creator>
  <cp:lastModifiedBy>Parisi Franchise</cp:lastModifiedBy>
  <cp:lastPrinted>2021-09-29T20:54:57Z</cp:lastPrinted>
  <dcterms:created xsi:type="dcterms:W3CDTF">2021-08-06T14:00:00Z</dcterms:created>
  <dcterms:modified xsi:type="dcterms:W3CDTF">2022-04-21T18:48:22Z</dcterms:modified>
</cp:coreProperties>
</file>